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drawings/drawing19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9945" windowHeight="8205" activeTab="3"/>
  </bookViews>
  <sheets>
    <sheet name="Φύλλο1 (3)" sheetId="1" r:id="rId1"/>
    <sheet name="Φύλλο1 (2)" sheetId="2" r:id="rId2"/>
    <sheet name="Φύλλο1" sheetId="3" r:id="rId3"/>
    <sheet name="παραδειγμα 1" sheetId="4" r:id="rId4"/>
    <sheet name="Φύλλο3" sheetId="5" r:id="rId5"/>
  </sheets>
  <definedNames/>
  <calcPr fullCalcOnLoad="1"/>
</workbook>
</file>

<file path=xl/sharedStrings.xml><?xml version="1.0" encoding="utf-8"?>
<sst xmlns="http://schemas.openxmlformats.org/spreadsheetml/2006/main" count="31" uniqueCount="10">
  <si>
    <t>Pr</t>
  </si>
  <si>
    <t>Pl</t>
  </si>
  <si>
    <t>z</t>
  </si>
  <si>
    <r>
      <t>Αντικειμενική συνάρτηση: minimize-&gt; z = 0,05-0,02P</t>
    </r>
    <r>
      <rPr>
        <b/>
        <vertAlign val="subscript"/>
        <sz val="10"/>
        <rFont val="Arial Greek"/>
        <family val="0"/>
      </rPr>
      <t>L</t>
    </r>
    <r>
      <rPr>
        <b/>
        <sz val="10"/>
        <rFont val="Arial Greek"/>
        <family val="0"/>
      </rPr>
      <t>-0,05P</t>
    </r>
    <r>
      <rPr>
        <b/>
        <vertAlign val="subscript"/>
        <sz val="10"/>
        <rFont val="Arial Greek"/>
        <family val="0"/>
      </rPr>
      <t>R</t>
    </r>
    <r>
      <rPr>
        <b/>
        <sz val="10"/>
        <rFont val="Arial Greek"/>
        <family val="0"/>
      </rPr>
      <t xml:space="preserve"> </t>
    </r>
  </si>
  <si>
    <r>
      <t>(P</t>
    </r>
    <r>
      <rPr>
        <b/>
        <vertAlign val="subscript"/>
        <sz val="10"/>
        <color indexed="14"/>
        <rFont val="Arial Greek"/>
        <family val="0"/>
      </rPr>
      <t>R</t>
    </r>
    <r>
      <rPr>
        <b/>
        <sz val="10"/>
        <color indexed="14"/>
        <rFont val="Arial Greek"/>
        <family val="0"/>
      </rPr>
      <t xml:space="preserve"> )</t>
    </r>
  </si>
  <si>
    <t>(PL)</t>
  </si>
  <si>
    <r>
      <t>Αντικειμενική συνάρτηση: maximize-&gt; z = 0,02P</t>
    </r>
    <r>
      <rPr>
        <b/>
        <vertAlign val="subscript"/>
        <sz val="10"/>
        <rFont val="Arial Greek"/>
        <family val="0"/>
      </rPr>
      <t>L</t>
    </r>
    <r>
      <rPr>
        <b/>
        <sz val="10"/>
        <rFont val="Arial Greek"/>
        <family val="0"/>
      </rPr>
      <t>+0,05P</t>
    </r>
    <r>
      <rPr>
        <b/>
        <vertAlign val="subscript"/>
        <sz val="10"/>
        <rFont val="Arial Greek"/>
        <family val="0"/>
      </rPr>
      <t>R</t>
    </r>
    <r>
      <rPr>
        <b/>
        <sz val="10"/>
        <rFont val="Arial Greek"/>
        <family val="0"/>
      </rPr>
      <t xml:space="preserve"> </t>
    </r>
  </si>
  <si>
    <t xml:space="preserve">THE COBB-DOUGLAS PRODUCTION FUNCTION </t>
  </si>
  <si>
    <t>Αντικειμενική συνάρτηση: maximize-&gt; z = 400x+600y</t>
  </si>
  <si>
    <t>y           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</si>
</sst>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6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vertAlign val="subscript"/>
      <sz val="10"/>
      <name val="Arial Greek"/>
      <family val="0"/>
    </font>
    <font>
      <b/>
      <sz val="10"/>
      <color indexed="20"/>
      <name val="Arial Greek"/>
      <family val="0"/>
    </font>
    <font>
      <b/>
      <sz val="10"/>
      <color indexed="14"/>
      <name val="Arial Greek"/>
      <family val="0"/>
    </font>
    <font>
      <b/>
      <vertAlign val="subscript"/>
      <sz val="10"/>
      <color indexed="14"/>
      <name val="Arial Greek"/>
      <family val="0"/>
    </font>
    <font>
      <sz val="12"/>
      <color indexed="8"/>
      <name val="Arial Greek"/>
      <family val="0"/>
    </font>
    <font>
      <sz val="10"/>
      <color indexed="8"/>
      <name val="Arial Greek"/>
      <family val="0"/>
    </font>
    <font>
      <sz val="11"/>
      <color indexed="8"/>
      <name val="Arial Greek"/>
      <family val="0"/>
    </font>
    <font>
      <sz val="10.1"/>
      <color indexed="8"/>
      <name val="Arial Greek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9"/>
      <color indexed="12"/>
      <name val="Arial"/>
      <family val="2"/>
    </font>
    <font>
      <vertAlign val="subscript"/>
      <sz val="10"/>
      <color indexed="8"/>
      <name val="Arial Greek"/>
      <family val="0"/>
    </font>
    <font>
      <b/>
      <sz val="12"/>
      <color indexed="48"/>
      <name val="Arial Greek"/>
      <family val="0"/>
    </font>
    <font>
      <b/>
      <vertAlign val="subscript"/>
      <sz val="12"/>
      <color indexed="48"/>
      <name val="Arial Greek"/>
      <family val="0"/>
    </font>
    <font>
      <b/>
      <sz val="12"/>
      <color indexed="8"/>
      <name val="Arial Greek"/>
      <family val="0"/>
    </font>
    <font>
      <b/>
      <sz val="10.5"/>
      <color indexed="8"/>
      <name val="Arial Greek"/>
      <family val="0"/>
    </font>
    <font>
      <sz val="9.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20"/>
    </c:view3D>
    <c:plotArea>
      <c:layout>
        <c:manualLayout>
          <c:xMode val="edge"/>
          <c:yMode val="edge"/>
          <c:x val="0.11425"/>
          <c:y val="0.02825"/>
          <c:w val="0.699"/>
          <c:h val="0.86975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'Φύλλο1 (3)'!$B$16:$B$26</c:f>
              <c:numCache/>
            </c:numRef>
          </c:cat>
          <c:val>
            <c:numRef>
              <c:f>'Φύλλο1 (3)'!$G$16:$Q$16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(3)'!$G$26:$Q$26</c:f>
              <c:numCache/>
            </c:numRef>
          </c:val>
        </c:ser>
        <c:axId val="6427343"/>
        <c:axId val="57846088"/>
        <c:axId val="50852745"/>
      </c:surface3DChart>
      <c:catAx>
        <c:axId val="642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7846088"/>
        <c:crosses val="autoZero"/>
        <c:auto val="1"/>
        <c:lblOffset val="100"/>
        <c:tickLblSkip val="1"/>
        <c:noMultiLvlLbl val="0"/>
      </c:catAx>
      <c:valAx>
        <c:axId val="57846088"/>
        <c:scaling>
          <c:orientation val="minMax"/>
          <c:min val="-0.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343"/>
        <c:crossesAt val="1"/>
        <c:crossBetween val="midCat"/>
        <c:dispUnits/>
      </c:valAx>
      <c:serAx>
        <c:axId val="5085274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7846088"/>
        <c:crosses val="autoZero"/>
        <c:tickLblSkip val="2"/>
        <c:tickMarkSkip val="2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29775"/>
          <c:w val="0.1725"/>
          <c:h val="0.3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(2)'!$C$59:$M$59</c:f>
              <c:numCache/>
            </c:numRef>
          </c:cat>
          <c:val>
            <c:numRef>
              <c:f>'Φύλλο1 (2)'!$C$60:$M$60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(2)'!$C$70:$M$70</c:f>
              <c:numCache/>
            </c:numRef>
          </c:val>
        </c:ser>
        <c:axId val="55143946"/>
        <c:axId val="26533467"/>
        <c:axId val="37474612"/>
      </c:surfaceChart>
      <c:catAx>
        <c:axId val="5514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533467"/>
        <c:crosses val="autoZero"/>
        <c:auto val="1"/>
        <c:lblOffset val="100"/>
        <c:tickLblSkip val="1"/>
        <c:noMultiLvlLbl val="0"/>
      </c:catAx>
      <c:valAx>
        <c:axId val="26533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143946"/>
        <c:crossesAt val="1"/>
        <c:crossBetween val="midCat"/>
        <c:dispUnits/>
      </c:valAx>
      <c:serAx>
        <c:axId val="3747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57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53346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(2)'!$C$59:$M$59</c:f>
              <c:numCache/>
            </c:numRef>
          </c:cat>
          <c:val>
            <c:numRef>
              <c:f>'Φύλλο1 (2)'!$C$60:$M$60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(2)'!$C$70:$M$70</c:f>
              <c:numCache/>
            </c:numRef>
          </c:val>
        </c:ser>
        <c:axId val="1727189"/>
        <c:axId val="15544702"/>
        <c:axId val="5684591"/>
      </c:surfaceChart>
      <c:catAx>
        <c:axId val="172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544702"/>
        <c:crosses val="autoZero"/>
        <c:auto val="1"/>
        <c:lblOffset val="100"/>
        <c:tickLblSkip val="1"/>
        <c:noMultiLvlLbl val="0"/>
      </c:catAx>
      <c:valAx>
        <c:axId val="15544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27189"/>
        <c:crossesAt val="1"/>
        <c:crossBetween val="midCat"/>
        <c:dispUnits/>
      </c:valAx>
      <c:serAx>
        <c:axId val="568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57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5447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Ιουλίου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25"/>
          <c:w val="0.69575"/>
          <c:h val="0.7257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(2)'!$C$59:$M$59</c:f>
              <c:numCache/>
            </c:numRef>
          </c:cat>
          <c:val>
            <c:numRef>
              <c:f>'Φύλλο1 (2)'!$C$60:$M$60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(2)'!$C$70:$M$70</c:f>
              <c:numCache/>
            </c:numRef>
          </c:val>
        </c:ser>
        <c:axId val="51161320"/>
        <c:axId val="57798697"/>
        <c:axId val="50426226"/>
      </c:surfaceChart>
      <c:catAx>
        <c:axId val="5116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1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798697"/>
        <c:crosses val="autoZero"/>
        <c:auto val="1"/>
        <c:lblOffset val="100"/>
        <c:tickLblSkip val="1"/>
        <c:noMultiLvlLbl val="0"/>
      </c:catAx>
      <c:valAx>
        <c:axId val="57798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161320"/>
        <c:crossesAt val="1"/>
        <c:crossBetween val="midCat"/>
        <c:dispUnits/>
      </c:valAx>
      <c:serAx>
        <c:axId val="504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5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7986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443"/>
          <c:w val="0.144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975"/>
          <c:y val="0.035"/>
          <c:w val="0.566"/>
          <c:h val="0.85975"/>
        </c:manualLayout>
      </c:layout>
      <c:surface3DChart>
        <c:ser>
          <c:idx val="0"/>
          <c:order val="0"/>
          <c:tx>
            <c:strRef>
              <c:f>'Φύλλο1 (2)'!$B$60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sp3d prstMaterial="flat"/>
            </c:spPr>
          </c:dPt>
          <c:cat>
            <c:numRef>
              <c:f>'Φύλλο1 (2)'!$C$59:$M$59</c:f>
              <c:numCache/>
            </c:numRef>
          </c:cat>
          <c:val>
            <c:numRef>
              <c:f>'Φύλλο1 (2)'!$C$60:$M$60</c:f>
              <c:numCache/>
            </c:numRef>
          </c:val>
        </c:ser>
        <c:ser>
          <c:idx val="1"/>
          <c:order val="1"/>
          <c:tx>
            <c:strRef>
              <c:f>'Φύλλο1 (2)'!$B$61</c:f>
              <c:strCache>
                <c:ptCount val="1"/>
                <c:pt idx="0">
                  <c:v>2100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(2)'!$C$61:$M$61</c:f>
              <c:numCache/>
            </c:numRef>
          </c:val>
        </c:ser>
        <c:ser>
          <c:idx val="2"/>
          <c:order val="2"/>
          <c:tx>
            <c:strRef>
              <c:f>'Φύλλο1 (2)'!$B$62</c:f>
              <c:strCache>
                <c:ptCount val="1"/>
                <c:pt idx="0">
                  <c:v>2200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(2)'!$C$62:$M$62</c:f>
              <c:numCache/>
            </c:numRef>
          </c:val>
        </c:ser>
        <c:ser>
          <c:idx val="3"/>
          <c:order val="3"/>
          <c:tx>
            <c:strRef>
              <c:f>'Φύλλο1 (2)'!$B$63</c:f>
              <c:strCache>
                <c:ptCount val="1"/>
                <c:pt idx="0">
                  <c:v>2300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(2)'!$C$63:$M$63</c:f>
              <c:numCache/>
            </c:numRef>
          </c:val>
        </c:ser>
        <c:ser>
          <c:idx val="4"/>
          <c:order val="4"/>
          <c:tx>
            <c:strRef>
              <c:f>'Φύλλο1 (2)'!$B$64</c:f>
              <c:strCache>
                <c:ptCount val="1"/>
                <c:pt idx="0">
                  <c:v>2400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(2)'!$C$64:$M$64</c:f>
              <c:numCache/>
            </c:numRef>
          </c:val>
        </c:ser>
        <c:ser>
          <c:idx val="5"/>
          <c:order val="5"/>
          <c:tx>
            <c:strRef>
              <c:f>'Φύλλο1 (2)'!$B$65</c:f>
              <c:strCache>
                <c:ptCount val="1"/>
                <c:pt idx="0">
                  <c:v>2500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(2)'!$C$65:$M$65</c:f>
              <c:numCache/>
            </c:numRef>
          </c:val>
        </c:ser>
        <c:ser>
          <c:idx val="6"/>
          <c:order val="6"/>
          <c:tx>
            <c:strRef>
              <c:f>'Φύλλο1 (2)'!$B$66</c:f>
              <c:strCache>
                <c:ptCount val="1"/>
                <c:pt idx="0">
                  <c:v>2600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(2)'!$C$66:$M$66</c:f>
              <c:numCache/>
            </c:numRef>
          </c:val>
        </c:ser>
        <c:ser>
          <c:idx val="7"/>
          <c:order val="7"/>
          <c:tx>
            <c:strRef>
              <c:f>'Φύλλο1 (2)'!$B$67</c:f>
              <c:strCache>
                <c:ptCount val="1"/>
                <c:pt idx="0">
                  <c:v>2700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(2)'!$C$67:$M$67</c:f>
              <c:numCache/>
            </c:numRef>
          </c:val>
        </c:ser>
        <c:ser>
          <c:idx val="8"/>
          <c:order val="8"/>
          <c:tx>
            <c:strRef>
              <c:f>'Φύλλο1 (2)'!$B$68</c:f>
              <c:strCache>
                <c:ptCount val="1"/>
                <c:pt idx="0">
                  <c:v>2800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(2)'!$C$68:$M$68</c:f>
              <c:numCache/>
            </c:numRef>
          </c:val>
        </c:ser>
        <c:ser>
          <c:idx val="9"/>
          <c:order val="9"/>
          <c:tx>
            <c:strRef>
              <c:f>'Φύλλο1 (2)'!$B$69</c:f>
              <c:strCache>
                <c:ptCount val="1"/>
                <c:pt idx="0">
                  <c:v>2900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(2)'!$C$69:$M$69</c:f>
              <c:numCache/>
            </c:numRef>
          </c:val>
        </c:ser>
        <c:ser>
          <c:idx val="10"/>
          <c:order val="10"/>
          <c:tx>
            <c:strRef>
              <c:f>'Φύλλο1 (2)'!$B$70</c:f>
              <c:strCache>
                <c:ptCount val="1"/>
                <c:pt idx="0">
                  <c:v>3000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(2)'!$C$70:$M$70</c:f>
              <c:numCache/>
            </c:numRef>
          </c:val>
        </c:ser>
        <c:axId val="51182851"/>
        <c:axId val="57992476"/>
        <c:axId val="52170237"/>
      </c:surface3D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92476"/>
        <c:crosses val="autoZero"/>
        <c:auto val="1"/>
        <c:lblOffset val="100"/>
        <c:tickLblSkip val="2"/>
        <c:noMultiLvlLbl val="0"/>
      </c:catAx>
      <c:valAx>
        <c:axId val="57992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2851"/>
        <c:crossesAt val="1"/>
        <c:crossBetween val="midCat"/>
        <c:dispUnits/>
      </c:valAx>
      <c:ser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92476"/>
        <c:crosses val="autoZero"/>
        <c:tickLblSkip val="6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33325"/>
          <c:w val="0.21025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20"/>
    </c:view3D>
    <c:plotArea>
      <c:layout>
        <c:manualLayout>
          <c:xMode val="edge"/>
          <c:yMode val="edge"/>
          <c:x val="0.11425"/>
          <c:y val="0.02825"/>
          <c:w val="0.699"/>
          <c:h val="0.86975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Φύλλο1!$B$16:$B$26</c:f>
              <c:numCache/>
            </c:numRef>
          </c:cat>
          <c:val>
            <c:numRef>
              <c:f>Φύλλο1!$G$16:$Q$16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Φύλλο1!$G$26:$Q$26</c:f>
              <c:numCache/>
            </c:numRef>
          </c:val>
        </c:ser>
        <c:axId val="66878950"/>
        <c:axId val="65039639"/>
        <c:axId val="48485840"/>
      </c:surface3DChart>
      <c:catAx>
        <c:axId val="668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5039639"/>
        <c:crosses val="autoZero"/>
        <c:auto val="1"/>
        <c:lblOffset val="100"/>
        <c:tickLblSkip val="1"/>
        <c:noMultiLvlLbl val="0"/>
      </c:catAx>
      <c:valAx>
        <c:axId val="65039639"/>
        <c:scaling>
          <c:orientation val="minMax"/>
          <c:min val="-0.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8950"/>
        <c:crossesAt val="1"/>
        <c:crossBetween val="midCat"/>
        <c:dispUnits/>
      </c:valAx>
      <c:serAx>
        <c:axId val="4848584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5039639"/>
        <c:crosses val="autoZero"/>
        <c:tickLblSkip val="2"/>
        <c:tickMarkSkip val="2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29775"/>
          <c:w val="0.1725"/>
          <c:h val="0.3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85"/>
          <c:y val="0.033"/>
          <c:w val="0.71775"/>
          <c:h val="0.867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Φύλλο1!$B$16:$B$26</c:f>
              <c:numCache/>
            </c:numRef>
          </c:cat>
          <c:val>
            <c:numRef>
              <c:f>Φύλλο1!$G$16:$Q$16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Φύλλο1!$G$26:$Q$26</c:f>
              <c:numCache/>
            </c:numRef>
          </c:val>
        </c:ser>
        <c:axId val="33719377"/>
        <c:axId val="35038938"/>
        <c:axId val="46914987"/>
      </c:surfaceChart>
      <c:catAx>
        <c:axId val="337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038938"/>
        <c:crosses val="autoZero"/>
        <c:auto val="1"/>
        <c:lblOffset val="100"/>
        <c:tickLblSkip val="1"/>
        <c:noMultiLvlLbl val="0"/>
      </c:catAx>
      <c:valAx>
        <c:axId val="35038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719377"/>
        <c:crossesAt val="1"/>
        <c:crossBetween val="midCat"/>
        <c:dispUnits/>
      </c:valAx>
      <c:serAx>
        <c:axId val="4691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0389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9"/>
          <c:w val="0.158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765"/>
          <c:y val="0.053"/>
          <c:w val="0.67675"/>
          <c:h val="0.853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Φύλλο1!$C$59:$M$59</c:f>
              <c:numCache/>
            </c:numRef>
          </c:cat>
          <c:val>
            <c:numRef>
              <c:f>Φύλλο1!$C$60:$M$60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Φύλλο1!$C$70:$M$70</c:f>
              <c:numCache/>
            </c:numRef>
          </c:val>
        </c:ser>
        <c:axId val="19581700"/>
        <c:axId val="42017573"/>
        <c:axId val="42613838"/>
      </c:surface3D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2017573"/>
        <c:crosses val="autoZero"/>
        <c:auto val="1"/>
        <c:lblOffset val="100"/>
        <c:tickLblSkip val="2"/>
        <c:noMultiLvlLbl val="0"/>
      </c:catAx>
      <c:valAx>
        <c:axId val="42017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1700"/>
        <c:crossesAt val="1"/>
        <c:crossBetween val="between"/>
        <c:dispUnits/>
      </c:valAx>
      <c:ser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017573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28"/>
          <c:w val="0.158"/>
          <c:h val="0.4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Φύλλο1!$C$59:$M$59</c:f>
              <c:numCache/>
            </c:numRef>
          </c:cat>
          <c:val>
            <c:numRef>
              <c:f>Φύλλο1!$C$60:$M$60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Φύλλο1!$C$70:$M$70</c:f>
              <c:numCache/>
            </c:numRef>
          </c:val>
        </c:ser>
        <c:axId val="47980223"/>
        <c:axId val="29168824"/>
        <c:axId val="61192825"/>
      </c:surfaceChart>
      <c:catAx>
        <c:axId val="4798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168824"/>
        <c:crosses val="autoZero"/>
        <c:auto val="1"/>
        <c:lblOffset val="100"/>
        <c:tickLblSkip val="1"/>
        <c:noMultiLvlLbl val="0"/>
      </c:catAx>
      <c:valAx>
        <c:axId val="291688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980223"/>
        <c:crossesAt val="1"/>
        <c:crossBetween val="midCat"/>
        <c:dispUnits/>
      </c:valAx>
      <c:serAx>
        <c:axId val="6119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875"/>
              <c:y val="0.0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16882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Φύλλο1!$C$59:$M$59</c:f>
              <c:numCache/>
            </c:numRef>
          </c:cat>
          <c:val>
            <c:numRef>
              <c:f>Φύλλο1!$C$60:$M$60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Φύλλο1!$C$70:$M$70</c:f>
              <c:numCache/>
            </c:numRef>
          </c:val>
        </c:ser>
        <c:axId val="13864514"/>
        <c:axId val="57671763"/>
        <c:axId val="49283820"/>
      </c:surfaceChart>
      <c:catAx>
        <c:axId val="13864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864514"/>
        <c:crossesAt val="1"/>
        <c:crossBetween val="midCat"/>
        <c:dispUnits/>
      </c:valAx>
      <c:serAx>
        <c:axId val="4928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875"/>
              <c:y val="0.0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717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Ιουλίου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25"/>
          <c:w val="0.69575"/>
          <c:h val="0.7257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Φύλλο1!$C$59:$M$59</c:f>
              <c:numCache/>
            </c:numRef>
          </c:cat>
          <c:val>
            <c:numRef>
              <c:f>Φύλλο1!$C$60:$M$60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Φύλλο1!$C$70:$M$70</c:f>
              <c:numCache/>
            </c:numRef>
          </c:val>
        </c:ser>
        <c:axId val="40901197"/>
        <c:axId val="32566454"/>
        <c:axId val="24662631"/>
      </c:surfaceChart>
      <c:catAx>
        <c:axId val="40901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566454"/>
        <c:crosses val="autoZero"/>
        <c:auto val="1"/>
        <c:lblOffset val="100"/>
        <c:tickLblSkip val="1"/>
        <c:noMultiLvlLbl val="0"/>
      </c:catAx>
      <c:valAx>
        <c:axId val="32566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32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901197"/>
        <c:crossesAt val="1"/>
        <c:crossBetween val="midCat"/>
        <c:dispUnits/>
      </c:valAx>
      <c:serAx>
        <c:axId val="2466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7"/>
              <c:y val="0.0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56645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443"/>
          <c:w val="0.144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85"/>
          <c:y val="0.033"/>
          <c:w val="0.71775"/>
          <c:h val="0.867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(3)'!$B$16:$B$26</c:f>
              <c:numCache/>
            </c:numRef>
          </c:cat>
          <c:val>
            <c:numRef>
              <c:f>'Φύλλο1 (3)'!$G$16:$Q$16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(3)'!$G$26:$Q$26</c:f>
              <c:numCache/>
            </c:numRef>
          </c:val>
        </c:ser>
        <c:axId val="55021522"/>
        <c:axId val="25431651"/>
        <c:axId val="27558268"/>
      </c:surface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431651"/>
        <c:crosses val="autoZero"/>
        <c:auto val="1"/>
        <c:lblOffset val="100"/>
        <c:tickLblSkip val="1"/>
        <c:noMultiLvlLbl val="0"/>
      </c:catAx>
      <c:valAx>
        <c:axId val="25431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021522"/>
        <c:crossesAt val="1"/>
        <c:crossBetween val="midCat"/>
        <c:dispUnits/>
      </c:valAx>
      <c:ser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43165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9"/>
          <c:w val="0.158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30"/>
      <c:depthPercent val="100"/>
      <c:rAngAx val="0"/>
      <c:perspective val="10"/>
    </c:view3D>
    <c:plotArea>
      <c:layout>
        <c:manualLayout>
          <c:xMode val="edge"/>
          <c:yMode val="edge"/>
          <c:x val="0.00725"/>
          <c:y val="0.0635"/>
          <c:w val="0.75525"/>
          <c:h val="0.755"/>
        </c:manualLayout>
      </c:layout>
      <c:surface3DChart>
        <c:ser>
          <c:idx val="0"/>
          <c:order val="0"/>
          <c:tx>
            <c:strRef>
              <c:f>Φύλλο1!$T$16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cat>
            <c:numRef>
              <c:f>Φύλλο1!$U$15:$AG$15</c:f>
              <c:numCache/>
            </c:numRef>
          </c:cat>
          <c:val>
            <c:numRef>
              <c:f>Φύλλο1!$U$16:$AG$16</c:f>
              <c:numCache/>
            </c:numRef>
          </c:val>
        </c:ser>
        <c:ser>
          <c:idx val="1"/>
          <c:order val="1"/>
          <c:tx>
            <c:strRef>
              <c:f>Φύλλο1!$T$17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Φύλλο1!$U$17:$AG$17</c:f>
              <c:numCache/>
            </c:numRef>
          </c:val>
        </c:ser>
        <c:ser>
          <c:idx val="2"/>
          <c:order val="2"/>
          <c:tx>
            <c:strRef>
              <c:f>Φύλλο1!$T$18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Φύλλο1!$U$18:$AG$18</c:f>
              <c:numCache/>
            </c:numRef>
          </c:val>
        </c:ser>
        <c:ser>
          <c:idx val="3"/>
          <c:order val="3"/>
          <c:tx>
            <c:strRef>
              <c:f>Φύλλο1!$T$19</c:f>
              <c:strCache>
                <c:ptCount val="1"/>
                <c:pt idx="0">
                  <c:v>75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Φύλλο1!$U$19:$AG$19</c:f>
              <c:numCache/>
            </c:numRef>
          </c:val>
        </c:ser>
        <c:ser>
          <c:idx val="4"/>
          <c:order val="4"/>
          <c:tx>
            <c:strRef>
              <c:f>Φύλλο1!$T$20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Φύλλο1!$U$20:$AG$20</c:f>
              <c:numCache/>
            </c:numRef>
          </c:val>
        </c:ser>
        <c:ser>
          <c:idx val="5"/>
          <c:order val="5"/>
          <c:tx>
            <c:strRef>
              <c:f>Φύλλο1!$T$21</c:f>
              <c:strCache>
                <c:ptCount val="1"/>
                <c:pt idx="0">
                  <c:v>125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Φύλλο1!$U$21:$AG$21</c:f>
              <c:numCache/>
            </c:numRef>
          </c:val>
        </c:ser>
        <c:ser>
          <c:idx val="6"/>
          <c:order val="6"/>
          <c:tx>
            <c:strRef>
              <c:f>Φύλλο1!$T$22</c:f>
              <c:strCache>
                <c:ptCount val="1"/>
                <c:pt idx="0">
                  <c:v>150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Φύλλο1!$U$22:$AG$22</c:f>
              <c:numCache/>
            </c:numRef>
          </c:val>
        </c:ser>
        <c:ser>
          <c:idx val="7"/>
          <c:order val="7"/>
          <c:tx>
            <c:strRef>
              <c:f>Φύλλο1!$T$23</c:f>
              <c:strCache>
                <c:ptCount val="1"/>
                <c:pt idx="0">
                  <c:v>175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Φύλλο1!$U$23:$AG$23</c:f>
              <c:numCache/>
            </c:numRef>
          </c:val>
        </c:ser>
        <c:ser>
          <c:idx val="8"/>
          <c:order val="8"/>
          <c:tx>
            <c:strRef>
              <c:f>Φύλλο1!$T$24</c:f>
              <c:strCache>
                <c:ptCount val="1"/>
                <c:pt idx="0">
                  <c:v>200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Φύλλο1!$U$24:$AG$24</c:f>
              <c:numCache/>
            </c:numRef>
          </c:val>
        </c:ser>
        <c:ser>
          <c:idx val="9"/>
          <c:order val="9"/>
          <c:spPr>
            <a:solidFill>
              <a:srgbClr val="775D9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Φύλλο1!$G$16:$Q$16</c:f>
              <c:numCache/>
            </c:numRef>
          </c:val>
        </c:ser>
        <c:ser>
          <c:idx val="10"/>
          <c:order val="10"/>
          <c:spPr>
            <a:solidFill>
              <a:srgbClr val="46A1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Φύλλο1!$G$17:$Q$17</c:f>
              <c:numCache/>
            </c:numRef>
          </c:val>
        </c:ser>
        <c:ser>
          <c:idx val="11"/>
          <c:order val="11"/>
          <c:spPr>
            <a:solidFill>
              <a:srgbClr val="E78C4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Φύλλο1!$G$18:$Q$18</c:f>
              <c:numCache/>
            </c:numRef>
          </c:val>
        </c:ser>
        <c:ser>
          <c:idx val="12"/>
          <c:order val="12"/>
          <c:spPr>
            <a:solidFill>
              <a:srgbClr val="7E9BC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Φύλλο1!$G$19:$Q$19</c:f>
              <c:numCache/>
            </c:numRef>
          </c:val>
        </c:ser>
        <c:ser>
          <c:idx val="13"/>
          <c:order val="13"/>
          <c:spPr>
            <a:solidFill>
              <a:srgbClr val="CA7E7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Φύλλο1!$G$20:$Q$20</c:f>
              <c:numCache/>
            </c:numRef>
          </c:val>
        </c:ser>
        <c:ser>
          <c:idx val="14"/>
          <c:order val="14"/>
          <c:spPr>
            <a:solidFill>
              <a:srgbClr val="AEC68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Φύλλο1!$G$21:$Q$21</c:f>
              <c:numCache/>
            </c:numRef>
          </c:val>
        </c:ser>
        <c:ser>
          <c:idx val="15"/>
          <c:order val="15"/>
          <c:spPr>
            <a:solidFill>
              <a:srgbClr val="9B89B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Φύλλο1!$G$22:$Q$22</c:f>
              <c:numCache/>
            </c:numRef>
          </c:val>
        </c:ser>
        <c:ser>
          <c:idx val="16"/>
          <c:order val="16"/>
          <c:spPr>
            <a:solidFill>
              <a:srgbClr val="7CBB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Φύλλο1!$G$23:$Q$23</c:f>
              <c:numCache/>
            </c:numRef>
          </c:val>
        </c:ser>
        <c:ser>
          <c:idx val="17"/>
          <c:order val="17"/>
          <c:spPr>
            <a:solidFill>
              <a:srgbClr val="F8AA7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Φύλλο1!$G$24:$Q$24</c:f>
              <c:numCache/>
            </c:numRef>
          </c:val>
        </c:ser>
        <c:ser>
          <c:idx val="18"/>
          <c:order val="18"/>
          <c:spPr>
            <a:solidFill>
              <a:srgbClr val="B6C3D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Φύλλο1!$G$25:$Q$25</c:f>
              <c:numCache/>
            </c:numRef>
          </c:val>
        </c:ser>
        <c:ser>
          <c:idx val="19"/>
          <c:order val="19"/>
          <c:spPr>
            <a:solidFill>
              <a:srgbClr val="DDB6B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Φύλλο1!$G$26:$Q$26</c:f>
              <c:numCache/>
            </c:numRef>
          </c:val>
        </c:ser>
        <c:axId val="20637088"/>
        <c:axId val="51516065"/>
        <c:axId val="60991402"/>
      </c:surface3D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16065"/>
        <c:crosses val="autoZero"/>
        <c:auto val="1"/>
        <c:lblOffset val="100"/>
        <c:tickLblSkip val="3"/>
        <c:noMultiLvlLbl val="0"/>
      </c:catAx>
      <c:valAx>
        <c:axId val="51516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7088"/>
        <c:crossesAt val="1"/>
        <c:crossBetween val="midCat"/>
        <c:dispUnits/>
      </c:valAx>
      <c:serAx>
        <c:axId val="60991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16065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258"/>
          <c:w val="0.14325"/>
          <c:h val="0.4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975"/>
          <c:y val="0.035"/>
          <c:w val="0.564"/>
          <c:h val="0.85975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40699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cat>
            <c:numRef>
              <c:f>'παραδειγμα 1'!$C$6:$S$6</c:f>
              <c:numCache/>
            </c:numRef>
          </c:cat>
          <c:val>
            <c:numRef>
              <c:f>'παραδειγμα 1'!$C$7:$S$7</c:f>
              <c:numCache/>
            </c:numRef>
          </c:val>
        </c:ser>
        <c:ser>
          <c:idx val="1"/>
          <c:order val="1"/>
          <c:tx>
            <c:v>50</c:v>
          </c:tx>
          <c:spPr>
            <a:solidFill>
              <a:srgbClr val="9E413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1'!$C$8:$S$8</c:f>
              <c:numCache/>
            </c:numRef>
          </c:val>
        </c:ser>
        <c:ser>
          <c:idx val="2"/>
          <c:order val="2"/>
          <c:tx>
            <c:v>100</c:v>
          </c:tx>
          <c:spPr>
            <a:solidFill>
              <a:srgbClr val="7F9A4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1'!$C$9:$S$9</c:f>
              <c:numCache/>
            </c:numRef>
          </c:val>
        </c:ser>
        <c:ser>
          <c:idx val="3"/>
          <c:order val="3"/>
          <c:tx>
            <c:v>150</c:v>
          </c:tx>
          <c:spPr>
            <a:solidFill>
              <a:srgbClr val="69518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1'!$C$10:$S$10</c:f>
              <c:numCache/>
            </c:numRef>
          </c:val>
        </c:ser>
        <c:ser>
          <c:idx val="4"/>
          <c:order val="4"/>
          <c:tx>
            <c:v>200</c:v>
          </c:tx>
          <c:spPr>
            <a:solidFill>
              <a:srgbClr val="3C8DA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1'!$C$11:$S$11</c:f>
              <c:numCache/>
            </c:numRef>
          </c:val>
        </c:ser>
        <c:ser>
          <c:idx val="5"/>
          <c:order val="5"/>
          <c:tx>
            <c:v>250</c:v>
          </c:tx>
          <c:spPr>
            <a:solidFill>
              <a:srgbClr val="CC7B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1'!$C$12:$S$12</c:f>
              <c:numCache/>
            </c:numRef>
          </c:val>
        </c:ser>
        <c:ser>
          <c:idx val="6"/>
          <c:order val="6"/>
          <c:tx>
            <c:v>300</c:v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1'!$C$13:$S$13</c:f>
              <c:numCache/>
            </c:numRef>
          </c:val>
        </c:ser>
        <c:ser>
          <c:idx val="7"/>
          <c:order val="7"/>
          <c:tx>
            <c:v>350</c:v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1'!$C$14:$S$14</c:f>
              <c:numCache/>
            </c:numRef>
          </c:val>
        </c:ser>
        <c:ser>
          <c:idx val="8"/>
          <c:order val="8"/>
          <c:tx>
            <c:v>400</c:v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1'!$C$15:$S$15</c:f>
              <c:numCache/>
            </c:numRef>
          </c:val>
        </c:ser>
        <c:ser>
          <c:idx val="9"/>
          <c:order val="9"/>
          <c:tx>
            <c:v>450</c:v>
          </c:tx>
          <c:spPr>
            <a:solidFill>
              <a:srgbClr val="8064A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1'!$C$16:$S$16</c:f>
              <c:numCache/>
            </c:numRef>
          </c:val>
        </c:ser>
        <c:ser>
          <c:idx val="10"/>
          <c:order val="10"/>
          <c:tx>
            <c:v>500</c:v>
          </c:tx>
          <c:spPr>
            <a:solidFill>
              <a:srgbClr val="4BACC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1'!$C$17:$S$17</c:f>
              <c:numCache/>
            </c:numRef>
          </c:val>
        </c:ser>
        <c:ser>
          <c:idx val="11"/>
          <c:order val="11"/>
          <c:tx>
            <c:v>550</c:v>
          </c:tx>
          <c:spPr>
            <a:solidFill>
              <a:srgbClr val="F7964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1'!$C$18:$S$18</c:f>
              <c:numCache/>
            </c:numRef>
          </c:val>
        </c:ser>
        <c:ser>
          <c:idx val="12"/>
          <c:order val="12"/>
          <c:tx>
            <c:v>600</c:v>
          </c:tx>
          <c:spPr>
            <a:solidFill>
              <a:srgbClr val="AABAD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1'!$C$19:$S$19</c:f>
              <c:numCache/>
            </c:numRef>
          </c:val>
        </c:ser>
        <c:ser>
          <c:idx val="13"/>
          <c:order val="13"/>
          <c:tx>
            <c:v>650</c:v>
          </c:tx>
          <c:spPr>
            <a:solidFill>
              <a:srgbClr val="D9AAA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1'!$C$20:$S$20</c:f>
              <c:numCache/>
            </c:numRef>
          </c:val>
        </c:ser>
        <c:ser>
          <c:idx val="14"/>
          <c:order val="14"/>
          <c:tx>
            <c:v>700</c:v>
          </c:tx>
          <c:spPr>
            <a:solidFill>
              <a:srgbClr val="C6D6A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1'!$C$21:$S$21</c:f>
              <c:numCache/>
            </c:numRef>
          </c:val>
        </c:ser>
        <c:axId val="12051707"/>
        <c:axId val="41356500"/>
        <c:axId val="36664181"/>
      </c:surface3D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56500"/>
        <c:crosses val="autoZero"/>
        <c:auto val="1"/>
        <c:lblOffset val="100"/>
        <c:tickLblSkip val="2"/>
        <c:noMultiLvlLbl val="0"/>
      </c:catAx>
      <c:valAx>
        <c:axId val="41356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51707"/>
        <c:crossesAt val="1"/>
        <c:crossBetween val="midCat"/>
        <c:dispUnits/>
      </c:valAx>
      <c:serAx>
        <c:axId val="366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56500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1505"/>
          <c:w val="0.22725"/>
          <c:h val="0.68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5575"/>
          <c:h val="0.86025"/>
        </c:manualLayout>
      </c:layout>
      <c:surfaceChart>
        <c:ser>
          <c:idx val="0"/>
          <c:order val="0"/>
          <c:tx>
            <c:v>0</c:v>
          </c:tx>
          <c:spPr>
            <a:solidFill>
              <a:srgbClr val="4069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numRef>
              <c:f>'παραδειγμα 1'!$C$6:$S$6</c:f>
              <c:numCache/>
            </c:numRef>
          </c:cat>
          <c:val>
            <c:numRef>
              <c:f>'παραδειγμα 1'!$C$7:$S$7</c:f>
              <c:numCache/>
            </c:numRef>
          </c:val>
        </c:ser>
        <c:ser>
          <c:idx val="1"/>
          <c:order val="1"/>
          <c:tx>
            <c:v>50</c:v>
          </c:tx>
          <c:spPr>
            <a:solidFill>
              <a:srgbClr val="9E413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1'!$C$8:$S$8</c:f>
              <c:numCache/>
            </c:numRef>
          </c:val>
        </c:ser>
        <c:ser>
          <c:idx val="2"/>
          <c:order val="2"/>
          <c:tx>
            <c:v>100</c:v>
          </c:tx>
          <c:spPr>
            <a:solidFill>
              <a:srgbClr val="7F9A4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1'!$C$9:$S$9</c:f>
              <c:numCache/>
            </c:numRef>
          </c:val>
        </c:ser>
        <c:ser>
          <c:idx val="3"/>
          <c:order val="3"/>
          <c:tx>
            <c:v>150</c:v>
          </c:tx>
          <c:spPr>
            <a:solidFill>
              <a:srgbClr val="69518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1'!$C$10:$S$10</c:f>
              <c:numCache/>
            </c:numRef>
          </c:val>
        </c:ser>
        <c:ser>
          <c:idx val="4"/>
          <c:order val="4"/>
          <c:tx>
            <c:v>200</c:v>
          </c:tx>
          <c:spPr>
            <a:solidFill>
              <a:srgbClr val="3C8DA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1'!$C$11:$S$11</c:f>
              <c:numCache/>
            </c:numRef>
          </c:val>
        </c:ser>
        <c:ser>
          <c:idx val="5"/>
          <c:order val="5"/>
          <c:tx>
            <c:v>250</c:v>
          </c:tx>
          <c:spPr>
            <a:solidFill>
              <a:srgbClr val="CC7B3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1'!$C$12:$S$12</c:f>
              <c:numCache/>
            </c:numRef>
          </c:val>
        </c:ser>
        <c:ser>
          <c:idx val="6"/>
          <c:order val="6"/>
          <c:tx>
            <c:v>300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1'!$C$13:$S$13</c:f>
              <c:numCache/>
            </c:numRef>
          </c:val>
        </c:ser>
        <c:ser>
          <c:idx val="7"/>
          <c:order val="7"/>
          <c:tx>
            <c:v>350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1'!$C$14:$S$14</c:f>
              <c:numCache/>
            </c:numRef>
          </c:val>
        </c:ser>
        <c:ser>
          <c:idx val="8"/>
          <c:order val="8"/>
          <c:tx>
            <c:v>400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1'!$C$15:$S$15</c:f>
              <c:numCache/>
            </c:numRef>
          </c:val>
        </c:ser>
        <c:ser>
          <c:idx val="9"/>
          <c:order val="9"/>
          <c:tx>
            <c:v>450</c:v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1'!$C$16:$S$16</c:f>
              <c:numCache/>
            </c:numRef>
          </c:val>
        </c:ser>
        <c:ser>
          <c:idx val="10"/>
          <c:order val="10"/>
          <c:tx>
            <c:v>500</c:v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1'!$C$17:$S$17</c:f>
              <c:numCache/>
            </c:numRef>
          </c:val>
        </c:ser>
        <c:ser>
          <c:idx val="11"/>
          <c:order val="11"/>
          <c:tx>
            <c:v>550</c:v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1'!$C$18:$S$18</c:f>
              <c:numCache/>
            </c:numRef>
          </c:val>
        </c:ser>
        <c:ser>
          <c:idx val="12"/>
          <c:order val="12"/>
          <c:tx>
            <c:v>600</c:v>
          </c:tx>
          <c:spPr>
            <a:solidFill>
              <a:srgbClr val="AABA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1'!$C$19:$S$19</c:f>
              <c:numCache/>
            </c:numRef>
          </c:val>
        </c:ser>
        <c:ser>
          <c:idx val="13"/>
          <c:order val="13"/>
          <c:tx>
            <c:v>650</c:v>
          </c:tx>
          <c:spPr>
            <a:solidFill>
              <a:srgbClr val="D9AAA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1'!$C$20:$S$20</c:f>
              <c:numCache/>
            </c:numRef>
          </c:val>
        </c:ser>
        <c:ser>
          <c:idx val="14"/>
          <c:order val="14"/>
          <c:tx>
            <c:v>700</c:v>
          </c:tx>
          <c:spPr>
            <a:solidFill>
              <a:srgbClr val="C6D6A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1'!$C$21:$S$21</c:f>
              <c:numCache/>
            </c:numRef>
          </c:val>
        </c:ser>
        <c:axId val="61542174"/>
        <c:axId val="17008655"/>
        <c:axId val="18860168"/>
      </c:surfaceChart>
      <c:catAx>
        <c:axId val="615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8655"/>
        <c:crosses val="autoZero"/>
        <c:auto val="1"/>
        <c:lblOffset val="100"/>
        <c:tickLblSkip val="2"/>
        <c:noMultiLvlLbl val="0"/>
      </c:catAx>
      <c:valAx>
        <c:axId val="17008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42174"/>
        <c:crossesAt val="1"/>
        <c:crossBetween val="midCat"/>
        <c:dispUnits/>
      </c:valAx>
      <c:serAx>
        <c:axId val="1886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865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3225"/>
          <c:w val="0.227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765"/>
          <c:y val="0.053"/>
          <c:w val="0.67675"/>
          <c:h val="0.853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'Φύλλο1 (3)'!$C$59:$M$59</c:f>
              <c:numCache/>
            </c:numRef>
          </c:cat>
          <c:val>
            <c:numRef>
              <c:f>'Φύλλο1 (3)'!$C$60:$M$60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(3)'!$C$70:$M$70</c:f>
              <c:numCache/>
            </c:numRef>
          </c:val>
        </c:ser>
        <c:axId val="46697821"/>
        <c:axId val="17627206"/>
        <c:axId val="24427127"/>
      </c:surface3D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7627206"/>
        <c:crosses val="autoZero"/>
        <c:auto val="1"/>
        <c:lblOffset val="100"/>
        <c:tickLblSkip val="2"/>
        <c:noMultiLvlLbl val="0"/>
      </c:catAx>
      <c:valAx>
        <c:axId val="17627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7821"/>
        <c:crossesAt val="1"/>
        <c:crossBetween val="between"/>
        <c:dispUnits/>
      </c:valAx>
      <c:serAx>
        <c:axId val="2442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627206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28"/>
          <c:w val="0.158"/>
          <c:h val="0.4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(3)'!$C$59:$M$59</c:f>
              <c:numCache/>
            </c:numRef>
          </c:cat>
          <c:val>
            <c:numRef>
              <c:f>'Φύλλο1 (3)'!$C$60:$M$60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(3)'!$C$70:$M$70</c:f>
              <c:numCache/>
            </c:numRef>
          </c:val>
        </c:ser>
        <c:axId val="18517552"/>
        <c:axId val="32440241"/>
        <c:axId val="23526714"/>
      </c:surfaceChart>
      <c:catAx>
        <c:axId val="1851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440241"/>
        <c:crosses val="autoZero"/>
        <c:auto val="1"/>
        <c:lblOffset val="100"/>
        <c:tickLblSkip val="1"/>
        <c:noMultiLvlLbl val="0"/>
      </c:catAx>
      <c:valAx>
        <c:axId val="32440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517552"/>
        <c:crossesAt val="1"/>
        <c:crossBetween val="midCat"/>
        <c:dispUnits/>
      </c:valAx>
      <c:serAx>
        <c:axId val="2352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87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44024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(3)'!$C$59:$M$59</c:f>
              <c:numCache/>
            </c:numRef>
          </c:cat>
          <c:val>
            <c:numRef>
              <c:f>'Φύλλο1 (3)'!$C$60:$M$60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(3)'!$C$70:$M$70</c:f>
              <c:numCache/>
            </c:numRef>
          </c:val>
        </c:ser>
        <c:axId val="10413835"/>
        <c:axId val="26615652"/>
        <c:axId val="38214277"/>
      </c:surfaceChart>
      <c:catAx>
        <c:axId val="10413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15652"/>
        <c:crosses val="autoZero"/>
        <c:auto val="1"/>
        <c:lblOffset val="100"/>
        <c:tickLblSkip val="1"/>
        <c:noMultiLvlLbl val="0"/>
      </c:catAx>
      <c:valAx>
        <c:axId val="26615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413835"/>
        <c:crossesAt val="1"/>
        <c:crossBetween val="midCat"/>
        <c:dispUnits/>
      </c:valAx>
      <c:serAx>
        <c:axId val="3821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87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1565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Ιουλίου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25"/>
          <c:w val="0.69575"/>
          <c:h val="0.7257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(3)'!$C$59:$M$59</c:f>
              <c:numCache/>
            </c:numRef>
          </c:cat>
          <c:val>
            <c:numRef>
              <c:f>'Φύλλο1 (3)'!$C$60:$M$60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(3)'!$C$70:$M$70</c:f>
              <c:numCache/>
            </c:numRef>
          </c:val>
        </c:ser>
        <c:axId val="8384174"/>
        <c:axId val="8348703"/>
        <c:axId val="8029464"/>
      </c:surfaceChart>
      <c:catAx>
        <c:axId val="838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48703"/>
        <c:crosses val="autoZero"/>
        <c:auto val="1"/>
        <c:lblOffset val="100"/>
        <c:tickLblSkip val="1"/>
        <c:noMultiLvlLbl val="0"/>
      </c:catAx>
      <c:valAx>
        <c:axId val="8348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3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384174"/>
        <c:crossesAt val="1"/>
        <c:crossBetween val="midCat"/>
        <c:dispUnits/>
      </c:valAx>
      <c:serAx>
        <c:axId val="8029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7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487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443"/>
          <c:w val="0.144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60"/>
      <c:depthPercent val="100"/>
      <c:rAngAx val="0"/>
      <c:perspective val="20"/>
    </c:view3D>
    <c:plotArea>
      <c:layout>
        <c:manualLayout>
          <c:xMode val="edge"/>
          <c:yMode val="edge"/>
          <c:x val="0.0995"/>
          <c:y val="0.0275"/>
          <c:w val="0.69725"/>
          <c:h val="0.871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'Φύλλο1 (2)'!$F$16:$F$35</c:f>
              <c:numCache/>
            </c:numRef>
          </c:cat>
          <c:val>
            <c:numRef>
              <c:f>'Φύλλο1 (2)'!$G$16:$Q$16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(2)'!$G$26:$Q$26</c:f>
              <c:numCache/>
            </c:numRef>
          </c:val>
        </c:ser>
        <c:axId val="5156313"/>
        <c:axId val="46406818"/>
        <c:axId val="15008179"/>
      </c:surface3DChart>
      <c:catAx>
        <c:axId val="515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6406818"/>
        <c:crosses val="autoZero"/>
        <c:auto val="1"/>
        <c:lblOffset val="100"/>
        <c:tickLblSkip val="1"/>
        <c:noMultiLvlLbl val="0"/>
      </c:catAx>
      <c:valAx>
        <c:axId val="46406818"/>
        <c:scaling>
          <c:orientation val="minMax"/>
          <c:min val="-0.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313"/>
        <c:crossesAt val="1"/>
        <c:crossBetween val="midCat"/>
        <c:dispUnits/>
      </c:valAx>
      <c:serAx>
        <c:axId val="1500817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6406818"/>
        <c:crosses val="autoZero"/>
        <c:tickLblSkip val="3"/>
        <c:tickMarkSkip val="2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.296"/>
          <c:w val="0.172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7"/>
          <c:y val="0.02875"/>
          <c:w val="0.72025"/>
          <c:h val="0.8747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(2)'!$B$16:$B$26</c:f>
              <c:numCache/>
            </c:numRef>
          </c:cat>
          <c:val>
            <c:numRef>
              <c:f>'Φύλλο1 (2)'!$G$16:$Q$16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(2)'!$G$26:$Q$26</c:f>
              <c:numCache/>
            </c:numRef>
          </c:val>
        </c:ser>
        <c:axId val="855884"/>
        <c:axId val="7702957"/>
        <c:axId val="2217750"/>
      </c:surfaceChart>
      <c:catAx>
        <c:axId val="85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702957"/>
        <c:crosses val="autoZero"/>
        <c:auto val="1"/>
        <c:lblOffset val="100"/>
        <c:tickLblSkip val="1"/>
        <c:noMultiLvlLbl val="0"/>
      </c:catAx>
      <c:valAx>
        <c:axId val="7702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55884"/>
        <c:crossesAt val="1"/>
        <c:crossBetween val="midCat"/>
        <c:dispUnits/>
      </c:valAx>
      <c:serAx>
        <c:axId val="221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70295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8625"/>
          <c:w val="0.1577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025"/>
          <c:y val="0.053"/>
          <c:w val="0.6765"/>
          <c:h val="0.78875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'Φύλλο1 (2)'!$C$59:$M$59</c:f>
              <c:numCache/>
            </c:numRef>
          </c:cat>
          <c:val>
            <c:numRef>
              <c:f>'Φύλλο1 (2)'!$C$60:$M$60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(2)'!$C$70:$M$70</c:f>
              <c:numCache/>
            </c:numRef>
          </c:val>
        </c:ser>
        <c:axId val="19959751"/>
        <c:axId val="45420032"/>
        <c:axId val="6127105"/>
      </c:surface3DChart>
      <c:catAx>
        <c:axId val="1995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45420032"/>
        <c:crosses val="autoZero"/>
        <c:auto val="1"/>
        <c:lblOffset val="100"/>
        <c:tickLblSkip val="2"/>
        <c:noMultiLvlLbl val="0"/>
      </c:catAx>
      <c:valAx>
        <c:axId val="4542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9751"/>
        <c:crossesAt val="1"/>
        <c:crossBetween val="between"/>
        <c:dispUnits/>
      </c:valAx>
      <c:serAx>
        <c:axId val="612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420032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28275"/>
          <c:w val="0.158"/>
          <c:h val="0.4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0.859</cdr:y>
    </cdr:from>
    <cdr:to>
      <cdr:x>0.7425</cdr:x>
      <cdr:y>0.92725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3533775"/>
          <a:ext cx="3333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0.2235</cdr:x>
      <cdr:y>0.89875</cdr:y>
    </cdr:from>
    <cdr:to>
      <cdr:x>0.2745</cdr:x>
      <cdr:y>0.9675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57325" y="3695700"/>
          <a:ext cx="3333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0.2285</cdr:x>
      <cdr:y>0.7245</cdr:y>
    </cdr:from>
    <cdr:to>
      <cdr:x>0.3315</cdr:x>
      <cdr:y>0.76025</cdr:y>
    </cdr:to>
    <cdr:sp>
      <cdr:nvSpPr>
        <cdr:cNvPr id="2" name="AutoShape 2"/>
        <cdr:cNvSpPr>
          <a:spLocks/>
        </cdr:cNvSpPr>
      </cdr:nvSpPr>
      <cdr:spPr>
        <a:xfrm>
          <a:off x="1609725" y="3505200"/>
          <a:ext cx="723900" cy="171450"/>
        </a:xfrm>
        <a:prstGeom prst="wedgeRectCallout">
          <a:avLst>
            <a:gd name="adj1" fmla="val -82120"/>
            <a:gd name="adj2" fmla="val 22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  <cdr:relSizeAnchor xmlns:cdr="http://schemas.openxmlformats.org/drawingml/2006/chartDrawing">
    <cdr:from>
      <cdr:x>0.3315</cdr:x>
      <cdr:y>0.64225</cdr:y>
    </cdr:from>
    <cdr:to>
      <cdr:x>0.4475</cdr:x>
      <cdr:y>0.68775</cdr:y>
    </cdr:to>
    <cdr:sp>
      <cdr:nvSpPr>
        <cdr:cNvPr id="3" name="AutoShape 3"/>
        <cdr:cNvSpPr>
          <a:spLocks/>
        </cdr:cNvSpPr>
      </cdr:nvSpPr>
      <cdr:spPr>
        <a:xfrm>
          <a:off x="2333625" y="3105150"/>
          <a:ext cx="819150" cy="219075"/>
        </a:xfrm>
        <a:prstGeom prst="wedgeRectCallout">
          <a:avLst>
            <a:gd name="adj1" fmla="val -3513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0.25425</cdr:y>
    </cdr:from>
    <cdr:to>
      <cdr:x>0.61125</cdr:x>
      <cdr:y>0.3635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0.38725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57600"/>
          <a:ext cx="819150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30</xdr:row>
      <xdr:rowOff>66675</xdr:rowOff>
    </xdr:from>
    <xdr:to>
      <xdr:col>12</xdr:col>
      <xdr:colOff>495300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0025" y="5067300"/>
        <a:ext cx="73533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514350</xdr:colOff>
      <xdr:row>35</xdr:row>
      <xdr:rowOff>104775</xdr:rowOff>
    </xdr:from>
    <xdr:to>
      <xdr:col>23</xdr:col>
      <xdr:colOff>161925</xdr:colOff>
      <xdr:row>53</xdr:row>
      <xdr:rowOff>161925</xdr:rowOff>
    </xdr:to>
    <xdr:graphicFrame>
      <xdr:nvGraphicFramePr>
        <xdr:cNvPr id="2" name="Chart 11"/>
        <xdr:cNvGraphicFramePr/>
      </xdr:nvGraphicFramePr>
      <xdr:xfrm>
        <a:off x="8601075" y="5915025"/>
        <a:ext cx="50863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133350</xdr:colOff>
      <xdr:row>36</xdr:row>
      <xdr:rowOff>38100</xdr:rowOff>
    </xdr:from>
    <xdr:to>
      <xdr:col>18</xdr:col>
      <xdr:colOff>0</xdr:colOff>
      <xdr:row>38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9248775" y="6010275"/>
          <a:ext cx="847725" cy="390525"/>
        </a:xfrm>
        <a:prstGeom prst="wedgeRectCallout">
          <a:avLst>
            <a:gd name="adj1" fmla="val -42305"/>
            <a:gd name="adj2" fmla="val 145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xdr:txBody>
    </xdr:sp>
    <xdr:clientData/>
  </xdr:twoCellAnchor>
  <xdr:twoCellAnchor>
    <xdr:from>
      <xdr:col>18</xdr:col>
      <xdr:colOff>28575</xdr:colOff>
      <xdr:row>49</xdr:row>
      <xdr:rowOff>66675</xdr:rowOff>
    </xdr:from>
    <xdr:to>
      <xdr:col>18</xdr:col>
      <xdr:colOff>571500</xdr:colOff>
      <xdr:row>50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10125075" y="8143875"/>
          <a:ext cx="533400" cy="200025"/>
        </a:xfrm>
        <a:prstGeom prst="borderCallout2">
          <a:avLst>
            <a:gd name="adj1" fmla="val -94000"/>
            <a:gd name="adj2" fmla="val 97620"/>
            <a:gd name="adj3" fmla="val -80000"/>
            <a:gd name="adj4" fmla="val 7143"/>
            <a:gd name="adj5" fmla="val -66000"/>
            <a:gd name="adj6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0.667</a:t>
          </a:r>
        </a:p>
      </xdr:txBody>
    </xdr:sp>
    <xdr:clientData/>
  </xdr:twoCellAnchor>
  <xdr:twoCellAnchor>
    <xdr:from>
      <xdr:col>0</xdr:col>
      <xdr:colOff>200025</xdr:colOff>
      <xdr:row>71</xdr:row>
      <xdr:rowOff>9525</xdr:rowOff>
    </xdr:from>
    <xdr:to>
      <xdr:col>10</xdr:col>
      <xdr:colOff>19050</xdr:colOff>
      <xdr:row>93</xdr:row>
      <xdr:rowOff>104775</xdr:rowOff>
    </xdr:to>
    <xdr:graphicFrame>
      <xdr:nvGraphicFramePr>
        <xdr:cNvPr id="5" name="Chart 15"/>
        <xdr:cNvGraphicFramePr/>
      </xdr:nvGraphicFramePr>
      <xdr:xfrm>
        <a:off x="200025" y="11687175"/>
        <a:ext cx="58483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6" name="Chart 16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7" name="Line 17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8" name="Line 18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13</xdr:col>
      <xdr:colOff>57150</xdr:colOff>
      <xdr:row>84</xdr:row>
      <xdr:rowOff>142875</xdr:rowOff>
    </xdr:from>
    <xdr:to>
      <xdr:col>14</xdr:col>
      <xdr:colOff>219075</xdr:colOff>
      <xdr:row>86</xdr:row>
      <xdr:rowOff>38100</xdr:rowOff>
    </xdr:to>
    <xdr:sp>
      <xdr:nvSpPr>
        <xdr:cNvPr id="9" name="AutoShape 19"/>
        <xdr:cNvSpPr>
          <a:spLocks/>
        </xdr:cNvSpPr>
      </xdr:nvSpPr>
      <xdr:spPr>
        <a:xfrm>
          <a:off x="7629525" y="13925550"/>
          <a:ext cx="676275" cy="219075"/>
        </a:xfrm>
        <a:prstGeom prst="wedgeRectCallout">
          <a:avLst>
            <a:gd name="adj1" fmla="val -72578"/>
            <a:gd name="adj2" fmla="val 2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0" name="Line 20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447675</xdr:colOff>
      <xdr:row>94</xdr:row>
      <xdr:rowOff>114300</xdr:rowOff>
    </xdr:from>
    <xdr:to>
      <xdr:col>13</xdr:col>
      <xdr:colOff>304800</xdr:colOff>
      <xdr:row>95</xdr:row>
      <xdr:rowOff>142875</xdr:rowOff>
    </xdr:to>
    <xdr:sp>
      <xdr:nvSpPr>
        <xdr:cNvPr id="11" name="AutoShape 21"/>
        <xdr:cNvSpPr>
          <a:spLocks/>
        </xdr:cNvSpPr>
      </xdr:nvSpPr>
      <xdr:spPr>
        <a:xfrm>
          <a:off x="6991350" y="15516225"/>
          <a:ext cx="885825" cy="190500"/>
        </a:xfrm>
        <a:prstGeom prst="wedgeRectCallout">
          <a:avLst>
            <a:gd name="adj1" fmla="val -32717"/>
            <a:gd name="adj2" fmla="val -18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2" name="Line 22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13" name="Chart 23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14" name="Line 24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419100</xdr:colOff>
      <xdr:row>95</xdr:row>
      <xdr:rowOff>0</xdr:rowOff>
    </xdr:from>
    <xdr:to>
      <xdr:col>12</xdr:col>
      <xdr:colOff>419100</xdr:colOff>
      <xdr:row>96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6962775" y="15563850"/>
          <a:ext cx="514350" cy="161925"/>
        </a:xfrm>
        <a:prstGeom prst="wedgeRectCallout">
          <a:avLst>
            <a:gd name="adj1" fmla="val -24467"/>
            <a:gd name="adj2" fmla="val -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8" name="Line 28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22</xdr:col>
      <xdr:colOff>257175</xdr:colOff>
      <xdr:row>131</xdr:row>
      <xdr:rowOff>0</xdr:rowOff>
    </xdr:to>
    <xdr:graphicFrame>
      <xdr:nvGraphicFramePr>
        <xdr:cNvPr id="19" name="Chart 29"/>
        <xdr:cNvGraphicFramePr/>
      </xdr:nvGraphicFramePr>
      <xdr:xfrm>
        <a:off x="6029325" y="16535400"/>
        <a:ext cx="7067550" cy="4857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55</xdr:row>
      <xdr:rowOff>28575</xdr:rowOff>
    </xdr:from>
    <xdr:to>
      <xdr:col>22</xdr:col>
      <xdr:colOff>428625</xdr:colOff>
      <xdr:row>71</xdr:row>
      <xdr:rowOff>142875</xdr:rowOff>
    </xdr:to>
    <xdr:graphicFrame>
      <xdr:nvGraphicFramePr>
        <xdr:cNvPr id="20" name="Chart 1"/>
        <xdr:cNvGraphicFramePr/>
      </xdr:nvGraphicFramePr>
      <xdr:xfrm>
        <a:off x="8086725" y="9077325"/>
        <a:ext cx="51816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0.859</cdr:y>
    </cdr:from>
    <cdr:to>
      <cdr:x>0.7425</cdr:x>
      <cdr:y>0.92725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3533775"/>
          <a:ext cx="3333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0.2235</cdr:x>
      <cdr:y>0.89875</cdr:y>
    </cdr:from>
    <cdr:to>
      <cdr:x>0.2745</cdr:x>
      <cdr:y>0.9675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57325" y="3695700"/>
          <a:ext cx="3333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0.0395</cdr:y>
    </cdr:from>
    <cdr:to>
      <cdr:x>0.76775</cdr:x>
      <cdr:y>0.90575</cdr:y>
    </cdr:to>
    <cdr:sp>
      <cdr:nvSpPr>
        <cdr:cNvPr id="1" name="Line 1"/>
        <cdr:cNvSpPr>
          <a:spLocks/>
        </cdr:cNvSpPr>
      </cdr:nvSpPr>
      <cdr:spPr>
        <a:xfrm>
          <a:off x="438150" y="161925"/>
          <a:ext cx="4029075" cy="3562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0.55375</cdr:y>
    </cdr:from>
    <cdr:to>
      <cdr:x>0.53325</cdr:x>
      <cdr:y>0.90375</cdr:y>
    </cdr:to>
    <cdr:sp>
      <cdr:nvSpPr>
        <cdr:cNvPr id="2" name="Line 2"/>
        <cdr:cNvSpPr>
          <a:spLocks/>
        </cdr:cNvSpPr>
      </cdr:nvSpPr>
      <cdr:spPr>
        <a:xfrm flipH="1" flipV="1">
          <a:off x="438150" y="2276475"/>
          <a:ext cx="2657475" cy="14382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0.48675</cdr:y>
    </cdr:from>
    <cdr:to>
      <cdr:x>0.344</cdr:x>
      <cdr:y>0.54125</cdr:y>
    </cdr:to>
    <cdr:sp>
      <cdr:nvSpPr>
        <cdr:cNvPr id="3" name="AutoShape 3"/>
        <cdr:cNvSpPr>
          <a:spLocks/>
        </cdr:cNvSpPr>
      </cdr:nvSpPr>
      <cdr:spPr>
        <a:xfrm>
          <a:off x="1314450" y="2000250"/>
          <a:ext cx="685800" cy="228600"/>
        </a:xfrm>
        <a:prstGeom prst="wedgeRectCallout">
          <a:avLst>
            <a:gd name="adj1" fmla="val -96365"/>
            <a:gd name="adj2" fmla="val 184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  <cdr:relSizeAnchor xmlns:cdr="http://schemas.openxmlformats.org/drawingml/2006/chartDrawing">
    <cdr:from>
      <cdr:x>0.07675</cdr:x>
      <cdr:y>0.0395</cdr:y>
    </cdr:from>
    <cdr:to>
      <cdr:x>0.76775</cdr:x>
      <cdr:y>0.90375</cdr:y>
    </cdr:to>
    <cdr:sp>
      <cdr:nvSpPr>
        <cdr:cNvPr id="4" name="Line 4"/>
        <cdr:cNvSpPr>
          <a:spLocks/>
        </cdr:cNvSpPr>
      </cdr:nvSpPr>
      <cdr:spPr>
        <a:xfrm flipV="1">
          <a:off x="438150" y="161925"/>
          <a:ext cx="4029075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0.0395</cdr:y>
    </cdr:from>
    <cdr:to>
      <cdr:x>0.53325</cdr:x>
      <cdr:y>0.38225</cdr:y>
    </cdr:to>
    <cdr:sp>
      <cdr:nvSpPr>
        <cdr:cNvPr id="5" name="Line 5"/>
        <cdr:cNvSpPr>
          <a:spLocks/>
        </cdr:cNvSpPr>
      </cdr:nvSpPr>
      <cdr:spPr>
        <a:xfrm flipH="1">
          <a:off x="438150" y="161925"/>
          <a:ext cx="26574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48075"/>
          <a:ext cx="809625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0.2285</cdr:x>
      <cdr:y>0.7245</cdr:y>
    </cdr:from>
    <cdr:to>
      <cdr:x>0.3315</cdr:x>
      <cdr:y>0.76025</cdr:y>
    </cdr:to>
    <cdr:sp>
      <cdr:nvSpPr>
        <cdr:cNvPr id="2" name="AutoShape 2"/>
        <cdr:cNvSpPr>
          <a:spLocks/>
        </cdr:cNvSpPr>
      </cdr:nvSpPr>
      <cdr:spPr>
        <a:xfrm>
          <a:off x="1609725" y="3505200"/>
          <a:ext cx="723900" cy="171450"/>
        </a:xfrm>
        <a:prstGeom prst="wedgeRectCallout">
          <a:avLst>
            <a:gd name="adj1" fmla="val -82120"/>
            <a:gd name="adj2" fmla="val 22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  <cdr:relSizeAnchor xmlns:cdr="http://schemas.openxmlformats.org/drawingml/2006/chartDrawing">
    <cdr:from>
      <cdr:x>0.3315</cdr:x>
      <cdr:y>0.64225</cdr:y>
    </cdr:from>
    <cdr:to>
      <cdr:x>0.4475</cdr:x>
      <cdr:y>0.68775</cdr:y>
    </cdr:to>
    <cdr:sp>
      <cdr:nvSpPr>
        <cdr:cNvPr id="3" name="AutoShape 3"/>
        <cdr:cNvSpPr>
          <a:spLocks/>
        </cdr:cNvSpPr>
      </cdr:nvSpPr>
      <cdr:spPr>
        <a:xfrm>
          <a:off x="2333625" y="3105150"/>
          <a:ext cx="819150" cy="219075"/>
        </a:xfrm>
        <a:prstGeom prst="wedgeRectCallout">
          <a:avLst>
            <a:gd name="adj1" fmla="val -3513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0.25425</cdr:y>
    </cdr:from>
    <cdr:to>
      <cdr:x>0.61125</cdr:x>
      <cdr:y>0.3635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0.38725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57600"/>
          <a:ext cx="819150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95250</xdr:rowOff>
    </xdr:from>
    <xdr:to>
      <xdr:col>11</xdr:col>
      <xdr:colOff>219075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0025" y="4772025"/>
        <a:ext cx="6562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28</xdr:row>
      <xdr:rowOff>95250</xdr:rowOff>
    </xdr:from>
    <xdr:to>
      <xdr:col>21</xdr:col>
      <xdr:colOff>447675</xdr:colOff>
      <xdr:row>54</xdr:row>
      <xdr:rowOff>0</xdr:rowOff>
    </xdr:to>
    <xdr:graphicFrame>
      <xdr:nvGraphicFramePr>
        <xdr:cNvPr id="2" name="Chart 11"/>
        <xdr:cNvGraphicFramePr/>
      </xdr:nvGraphicFramePr>
      <xdr:xfrm>
        <a:off x="6772275" y="4772025"/>
        <a:ext cx="58293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133350</xdr:colOff>
      <xdr:row>36</xdr:row>
      <xdr:rowOff>38100</xdr:rowOff>
    </xdr:from>
    <xdr:to>
      <xdr:col>18</xdr:col>
      <xdr:colOff>0</xdr:colOff>
      <xdr:row>38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9248775" y="6010275"/>
          <a:ext cx="847725" cy="390525"/>
        </a:xfrm>
        <a:prstGeom prst="wedgeRectCallout">
          <a:avLst>
            <a:gd name="adj1" fmla="val -42305"/>
            <a:gd name="adj2" fmla="val 145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xdr:txBody>
    </xdr:sp>
    <xdr:clientData/>
  </xdr:twoCellAnchor>
  <xdr:twoCellAnchor>
    <xdr:from>
      <xdr:col>18</xdr:col>
      <xdr:colOff>28575</xdr:colOff>
      <xdr:row>49</xdr:row>
      <xdr:rowOff>66675</xdr:rowOff>
    </xdr:from>
    <xdr:to>
      <xdr:col>18</xdr:col>
      <xdr:colOff>571500</xdr:colOff>
      <xdr:row>50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10125075" y="8143875"/>
          <a:ext cx="533400" cy="200025"/>
        </a:xfrm>
        <a:prstGeom prst="borderCallout2">
          <a:avLst>
            <a:gd name="adj1" fmla="val -94000"/>
            <a:gd name="adj2" fmla="val 97620"/>
            <a:gd name="adj3" fmla="val -80000"/>
            <a:gd name="adj4" fmla="val 7143"/>
            <a:gd name="adj5" fmla="val -66000"/>
            <a:gd name="adj6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0.667</a:t>
          </a:r>
        </a:p>
      </xdr:txBody>
    </xdr:sp>
    <xdr:clientData/>
  </xdr:twoCellAnchor>
  <xdr:twoCellAnchor>
    <xdr:from>
      <xdr:col>0</xdr:col>
      <xdr:colOff>200025</xdr:colOff>
      <xdr:row>71</xdr:row>
      <xdr:rowOff>9525</xdr:rowOff>
    </xdr:from>
    <xdr:to>
      <xdr:col>10</xdr:col>
      <xdr:colOff>19050</xdr:colOff>
      <xdr:row>93</xdr:row>
      <xdr:rowOff>104775</xdr:rowOff>
    </xdr:to>
    <xdr:graphicFrame>
      <xdr:nvGraphicFramePr>
        <xdr:cNvPr id="5" name="Chart 15"/>
        <xdr:cNvGraphicFramePr/>
      </xdr:nvGraphicFramePr>
      <xdr:xfrm>
        <a:off x="200025" y="11687175"/>
        <a:ext cx="58483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6" name="Chart 16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7" name="Line 17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8" name="Line 18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13</xdr:col>
      <xdr:colOff>57150</xdr:colOff>
      <xdr:row>84</xdr:row>
      <xdr:rowOff>142875</xdr:rowOff>
    </xdr:from>
    <xdr:to>
      <xdr:col>14</xdr:col>
      <xdr:colOff>219075</xdr:colOff>
      <xdr:row>86</xdr:row>
      <xdr:rowOff>38100</xdr:rowOff>
    </xdr:to>
    <xdr:sp>
      <xdr:nvSpPr>
        <xdr:cNvPr id="9" name="AutoShape 19"/>
        <xdr:cNvSpPr>
          <a:spLocks/>
        </xdr:cNvSpPr>
      </xdr:nvSpPr>
      <xdr:spPr>
        <a:xfrm>
          <a:off x="7629525" y="13925550"/>
          <a:ext cx="676275" cy="219075"/>
        </a:xfrm>
        <a:prstGeom prst="wedgeRectCallout">
          <a:avLst>
            <a:gd name="adj1" fmla="val -72578"/>
            <a:gd name="adj2" fmla="val 2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0" name="Line 20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447675</xdr:colOff>
      <xdr:row>94</xdr:row>
      <xdr:rowOff>114300</xdr:rowOff>
    </xdr:from>
    <xdr:to>
      <xdr:col>13</xdr:col>
      <xdr:colOff>304800</xdr:colOff>
      <xdr:row>95</xdr:row>
      <xdr:rowOff>142875</xdr:rowOff>
    </xdr:to>
    <xdr:sp>
      <xdr:nvSpPr>
        <xdr:cNvPr id="11" name="AutoShape 21"/>
        <xdr:cNvSpPr>
          <a:spLocks/>
        </xdr:cNvSpPr>
      </xdr:nvSpPr>
      <xdr:spPr>
        <a:xfrm>
          <a:off x="6991350" y="15516225"/>
          <a:ext cx="885825" cy="190500"/>
        </a:xfrm>
        <a:prstGeom prst="wedgeRectCallout">
          <a:avLst>
            <a:gd name="adj1" fmla="val -32717"/>
            <a:gd name="adj2" fmla="val -18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2" name="Line 22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13" name="Chart 23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14" name="Line 24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419100</xdr:colOff>
      <xdr:row>95</xdr:row>
      <xdr:rowOff>0</xdr:rowOff>
    </xdr:from>
    <xdr:to>
      <xdr:col>12</xdr:col>
      <xdr:colOff>419100</xdr:colOff>
      <xdr:row>96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6962775" y="15563850"/>
          <a:ext cx="514350" cy="161925"/>
        </a:xfrm>
        <a:prstGeom prst="wedgeRectCallout">
          <a:avLst>
            <a:gd name="adj1" fmla="val -24467"/>
            <a:gd name="adj2" fmla="val -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8" name="Line 28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22</xdr:col>
      <xdr:colOff>257175</xdr:colOff>
      <xdr:row>131</xdr:row>
      <xdr:rowOff>0</xdr:rowOff>
    </xdr:to>
    <xdr:graphicFrame>
      <xdr:nvGraphicFramePr>
        <xdr:cNvPr id="19" name="Chart 29"/>
        <xdr:cNvGraphicFramePr/>
      </xdr:nvGraphicFramePr>
      <xdr:xfrm>
        <a:off x="6029325" y="16535400"/>
        <a:ext cx="7067550" cy="4857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323850</xdr:colOff>
      <xdr:row>0</xdr:row>
      <xdr:rowOff>76200</xdr:rowOff>
    </xdr:from>
    <xdr:to>
      <xdr:col>19</xdr:col>
      <xdr:colOff>352425</xdr:colOff>
      <xdr:row>22</xdr:row>
      <xdr:rowOff>76200</xdr:rowOff>
    </xdr:to>
    <xdr:graphicFrame>
      <xdr:nvGraphicFramePr>
        <xdr:cNvPr id="20" name="Chart 7"/>
        <xdr:cNvGraphicFramePr/>
      </xdr:nvGraphicFramePr>
      <xdr:xfrm>
        <a:off x="5324475" y="76200"/>
        <a:ext cx="5810250" cy="3705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23</xdr:row>
      <xdr:rowOff>19050</xdr:rowOff>
    </xdr:from>
    <xdr:to>
      <xdr:col>9</xdr:col>
      <xdr:colOff>419100</xdr:colOff>
      <xdr:row>40</xdr:row>
      <xdr:rowOff>9525</xdr:rowOff>
    </xdr:to>
    <xdr:graphicFrame>
      <xdr:nvGraphicFramePr>
        <xdr:cNvPr id="1" name="Chart 5"/>
        <xdr:cNvGraphicFramePr/>
      </xdr:nvGraphicFramePr>
      <xdr:xfrm>
        <a:off x="1447800" y="37433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23</xdr:row>
      <xdr:rowOff>28575</xdr:rowOff>
    </xdr:from>
    <xdr:to>
      <xdr:col>17</xdr:col>
      <xdr:colOff>228600</xdr:colOff>
      <xdr:row>40</xdr:row>
      <xdr:rowOff>19050</xdr:rowOff>
    </xdr:to>
    <xdr:graphicFrame>
      <xdr:nvGraphicFramePr>
        <xdr:cNvPr id="2" name="Chart 7"/>
        <xdr:cNvGraphicFramePr/>
      </xdr:nvGraphicFramePr>
      <xdr:xfrm>
        <a:off x="6743700" y="3752850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0.0395</cdr:y>
    </cdr:from>
    <cdr:to>
      <cdr:x>0.76775</cdr:x>
      <cdr:y>0.90575</cdr:y>
    </cdr:to>
    <cdr:sp>
      <cdr:nvSpPr>
        <cdr:cNvPr id="1" name="Line 1"/>
        <cdr:cNvSpPr>
          <a:spLocks/>
        </cdr:cNvSpPr>
      </cdr:nvSpPr>
      <cdr:spPr>
        <a:xfrm>
          <a:off x="438150" y="161925"/>
          <a:ext cx="4029075" cy="3562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0.55375</cdr:y>
    </cdr:from>
    <cdr:to>
      <cdr:x>0.53325</cdr:x>
      <cdr:y>0.90375</cdr:y>
    </cdr:to>
    <cdr:sp>
      <cdr:nvSpPr>
        <cdr:cNvPr id="2" name="Line 2"/>
        <cdr:cNvSpPr>
          <a:spLocks/>
        </cdr:cNvSpPr>
      </cdr:nvSpPr>
      <cdr:spPr>
        <a:xfrm flipH="1" flipV="1">
          <a:off x="438150" y="2276475"/>
          <a:ext cx="2657475" cy="14382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0.48675</cdr:y>
    </cdr:from>
    <cdr:to>
      <cdr:x>0.344</cdr:x>
      <cdr:y>0.54125</cdr:y>
    </cdr:to>
    <cdr:sp>
      <cdr:nvSpPr>
        <cdr:cNvPr id="3" name="AutoShape 3"/>
        <cdr:cNvSpPr>
          <a:spLocks/>
        </cdr:cNvSpPr>
      </cdr:nvSpPr>
      <cdr:spPr>
        <a:xfrm>
          <a:off x="1314450" y="2000250"/>
          <a:ext cx="685800" cy="228600"/>
        </a:xfrm>
        <a:prstGeom prst="wedgeRectCallout">
          <a:avLst>
            <a:gd name="adj1" fmla="val -96365"/>
            <a:gd name="adj2" fmla="val 184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  <cdr:relSizeAnchor xmlns:cdr="http://schemas.openxmlformats.org/drawingml/2006/chartDrawing">
    <cdr:from>
      <cdr:x>0.07675</cdr:x>
      <cdr:y>0.0395</cdr:y>
    </cdr:from>
    <cdr:to>
      <cdr:x>0.76775</cdr:x>
      <cdr:y>0.90375</cdr:y>
    </cdr:to>
    <cdr:sp>
      <cdr:nvSpPr>
        <cdr:cNvPr id="4" name="Line 4"/>
        <cdr:cNvSpPr>
          <a:spLocks/>
        </cdr:cNvSpPr>
      </cdr:nvSpPr>
      <cdr:spPr>
        <a:xfrm flipV="1">
          <a:off x="438150" y="161925"/>
          <a:ext cx="4029075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0.0395</cdr:y>
    </cdr:from>
    <cdr:to>
      <cdr:x>0.53325</cdr:x>
      <cdr:y>0.38225</cdr:y>
    </cdr:to>
    <cdr:sp>
      <cdr:nvSpPr>
        <cdr:cNvPr id="5" name="Line 5"/>
        <cdr:cNvSpPr>
          <a:spLocks/>
        </cdr:cNvSpPr>
      </cdr:nvSpPr>
      <cdr:spPr>
        <a:xfrm flipH="1">
          <a:off x="438150" y="161925"/>
          <a:ext cx="26574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48075"/>
          <a:ext cx="809625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0.2285</cdr:x>
      <cdr:y>0.7245</cdr:y>
    </cdr:from>
    <cdr:to>
      <cdr:x>0.3315</cdr:x>
      <cdr:y>0.76025</cdr:y>
    </cdr:to>
    <cdr:sp>
      <cdr:nvSpPr>
        <cdr:cNvPr id="2" name="AutoShape 2"/>
        <cdr:cNvSpPr>
          <a:spLocks/>
        </cdr:cNvSpPr>
      </cdr:nvSpPr>
      <cdr:spPr>
        <a:xfrm>
          <a:off x="1609725" y="3505200"/>
          <a:ext cx="723900" cy="171450"/>
        </a:xfrm>
        <a:prstGeom prst="wedgeRectCallout">
          <a:avLst>
            <a:gd name="adj1" fmla="val -82120"/>
            <a:gd name="adj2" fmla="val 22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  <cdr:relSizeAnchor xmlns:cdr="http://schemas.openxmlformats.org/drawingml/2006/chartDrawing">
    <cdr:from>
      <cdr:x>0.3315</cdr:x>
      <cdr:y>0.64225</cdr:y>
    </cdr:from>
    <cdr:to>
      <cdr:x>0.4475</cdr:x>
      <cdr:y>0.68775</cdr:y>
    </cdr:to>
    <cdr:sp>
      <cdr:nvSpPr>
        <cdr:cNvPr id="3" name="AutoShape 3"/>
        <cdr:cNvSpPr>
          <a:spLocks/>
        </cdr:cNvSpPr>
      </cdr:nvSpPr>
      <cdr:spPr>
        <a:xfrm>
          <a:off x="2333625" y="3105150"/>
          <a:ext cx="819150" cy="219075"/>
        </a:xfrm>
        <a:prstGeom prst="wedgeRectCallout">
          <a:avLst>
            <a:gd name="adj1" fmla="val -3513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0.25425</cdr:y>
    </cdr:from>
    <cdr:to>
      <cdr:x>0.61125</cdr:x>
      <cdr:y>0.3635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0.38725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57600"/>
          <a:ext cx="819150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95250</xdr:rowOff>
    </xdr:from>
    <xdr:to>
      <xdr:col>11</xdr:col>
      <xdr:colOff>219075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0025" y="4772025"/>
        <a:ext cx="6562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28</xdr:row>
      <xdr:rowOff>95250</xdr:rowOff>
    </xdr:from>
    <xdr:to>
      <xdr:col>21</xdr:col>
      <xdr:colOff>447675</xdr:colOff>
      <xdr:row>54</xdr:row>
      <xdr:rowOff>0</xdr:rowOff>
    </xdr:to>
    <xdr:graphicFrame>
      <xdr:nvGraphicFramePr>
        <xdr:cNvPr id="2" name="Chart 11"/>
        <xdr:cNvGraphicFramePr/>
      </xdr:nvGraphicFramePr>
      <xdr:xfrm>
        <a:off x="6772275" y="4772025"/>
        <a:ext cx="58293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133350</xdr:colOff>
      <xdr:row>36</xdr:row>
      <xdr:rowOff>38100</xdr:rowOff>
    </xdr:from>
    <xdr:to>
      <xdr:col>18</xdr:col>
      <xdr:colOff>0</xdr:colOff>
      <xdr:row>38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9248775" y="6010275"/>
          <a:ext cx="847725" cy="390525"/>
        </a:xfrm>
        <a:prstGeom prst="wedgeRectCallout">
          <a:avLst>
            <a:gd name="adj1" fmla="val -42305"/>
            <a:gd name="adj2" fmla="val 145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xdr:txBody>
    </xdr:sp>
    <xdr:clientData/>
  </xdr:twoCellAnchor>
  <xdr:twoCellAnchor>
    <xdr:from>
      <xdr:col>18</xdr:col>
      <xdr:colOff>28575</xdr:colOff>
      <xdr:row>49</xdr:row>
      <xdr:rowOff>66675</xdr:rowOff>
    </xdr:from>
    <xdr:to>
      <xdr:col>18</xdr:col>
      <xdr:colOff>571500</xdr:colOff>
      <xdr:row>50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10125075" y="8143875"/>
          <a:ext cx="533400" cy="200025"/>
        </a:xfrm>
        <a:prstGeom prst="borderCallout2">
          <a:avLst>
            <a:gd name="adj1" fmla="val -94000"/>
            <a:gd name="adj2" fmla="val 97620"/>
            <a:gd name="adj3" fmla="val -80000"/>
            <a:gd name="adj4" fmla="val 7143"/>
            <a:gd name="adj5" fmla="val -66000"/>
            <a:gd name="adj6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0.667</a:t>
          </a:r>
        </a:p>
      </xdr:txBody>
    </xdr:sp>
    <xdr:clientData/>
  </xdr:twoCellAnchor>
  <xdr:twoCellAnchor>
    <xdr:from>
      <xdr:col>0</xdr:col>
      <xdr:colOff>200025</xdr:colOff>
      <xdr:row>71</xdr:row>
      <xdr:rowOff>9525</xdr:rowOff>
    </xdr:from>
    <xdr:to>
      <xdr:col>10</xdr:col>
      <xdr:colOff>19050</xdr:colOff>
      <xdr:row>93</xdr:row>
      <xdr:rowOff>104775</xdr:rowOff>
    </xdr:to>
    <xdr:graphicFrame>
      <xdr:nvGraphicFramePr>
        <xdr:cNvPr id="5" name="Chart 15"/>
        <xdr:cNvGraphicFramePr/>
      </xdr:nvGraphicFramePr>
      <xdr:xfrm>
        <a:off x="200025" y="11687175"/>
        <a:ext cx="58483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6" name="Chart 16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7" name="Line 17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8" name="Line 18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13</xdr:col>
      <xdr:colOff>57150</xdr:colOff>
      <xdr:row>84</xdr:row>
      <xdr:rowOff>142875</xdr:rowOff>
    </xdr:from>
    <xdr:to>
      <xdr:col>14</xdr:col>
      <xdr:colOff>219075</xdr:colOff>
      <xdr:row>86</xdr:row>
      <xdr:rowOff>38100</xdr:rowOff>
    </xdr:to>
    <xdr:sp>
      <xdr:nvSpPr>
        <xdr:cNvPr id="9" name="AutoShape 19"/>
        <xdr:cNvSpPr>
          <a:spLocks/>
        </xdr:cNvSpPr>
      </xdr:nvSpPr>
      <xdr:spPr>
        <a:xfrm>
          <a:off x="7629525" y="13925550"/>
          <a:ext cx="676275" cy="219075"/>
        </a:xfrm>
        <a:prstGeom prst="wedgeRectCallout">
          <a:avLst>
            <a:gd name="adj1" fmla="val -72578"/>
            <a:gd name="adj2" fmla="val 2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0" name="Line 20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447675</xdr:colOff>
      <xdr:row>94</xdr:row>
      <xdr:rowOff>114300</xdr:rowOff>
    </xdr:from>
    <xdr:to>
      <xdr:col>13</xdr:col>
      <xdr:colOff>304800</xdr:colOff>
      <xdr:row>95</xdr:row>
      <xdr:rowOff>142875</xdr:rowOff>
    </xdr:to>
    <xdr:sp>
      <xdr:nvSpPr>
        <xdr:cNvPr id="11" name="AutoShape 21"/>
        <xdr:cNvSpPr>
          <a:spLocks/>
        </xdr:cNvSpPr>
      </xdr:nvSpPr>
      <xdr:spPr>
        <a:xfrm>
          <a:off x="6991350" y="15516225"/>
          <a:ext cx="885825" cy="190500"/>
        </a:xfrm>
        <a:prstGeom prst="wedgeRectCallout">
          <a:avLst>
            <a:gd name="adj1" fmla="val -32717"/>
            <a:gd name="adj2" fmla="val -18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2" name="Line 22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13" name="Chart 23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14" name="Line 24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419100</xdr:colOff>
      <xdr:row>95</xdr:row>
      <xdr:rowOff>0</xdr:rowOff>
    </xdr:from>
    <xdr:to>
      <xdr:col>12</xdr:col>
      <xdr:colOff>419100</xdr:colOff>
      <xdr:row>96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6962775" y="15563850"/>
          <a:ext cx="514350" cy="161925"/>
        </a:xfrm>
        <a:prstGeom prst="wedgeRectCallout">
          <a:avLst>
            <a:gd name="adj1" fmla="val -24467"/>
            <a:gd name="adj2" fmla="val -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8" name="Line 28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22</xdr:col>
      <xdr:colOff>257175</xdr:colOff>
      <xdr:row>131</xdr:row>
      <xdr:rowOff>0</xdr:rowOff>
    </xdr:to>
    <xdr:graphicFrame>
      <xdr:nvGraphicFramePr>
        <xdr:cNvPr id="19" name="Chart 29"/>
        <xdr:cNvGraphicFramePr/>
      </xdr:nvGraphicFramePr>
      <xdr:xfrm>
        <a:off x="6029325" y="16535400"/>
        <a:ext cx="7067550" cy="4857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0.85975</cdr:y>
    </cdr:from>
    <cdr:to>
      <cdr:x>0.742</cdr:x>
      <cdr:y>0.92825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86350" y="3276600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0.224</cdr:x>
      <cdr:y>0.8995</cdr:y>
    </cdr:from>
    <cdr:to>
      <cdr:x>0.275</cdr:x>
      <cdr:y>0.96825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38300" y="3429000"/>
          <a:ext cx="3714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0.035</cdr:y>
    </cdr:from>
    <cdr:to>
      <cdr:x>0.7685</cdr:x>
      <cdr:y>0.90975</cdr:y>
    </cdr:to>
    <cdr:sp>
      <cdr:nvSpPr>
        <cdr:cNvPr id="1" name="Line 1"/>
        <cdr:cNvSpPr>
          <a:spLocks/>
        </cdr:cNvSpPr>
      </cdr:nvSpPr>
      <cdr:spPr>
        <a:xfrm>
          <a:off x="381000" y="95250"/>
          <a:ext cx="3524250" cy="2600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0.55425</cdr:y>
    </cdr:from>
    <cdr:to>
      <cdr:x>0.53325</cdr:x>
      <cdr:y>0.90775</cdr:y>
    </cdr:to>
    <cdr:sp>
      <cdr:nvSpPr>
        <cdr:cNvPr id="2" name="Line 2"/>
        <cdr:cNvSpPr>
          <a:spLocks/>
        </cdr:cNvSpPr>
      </cdr:nvSpPr>
      <cdr:spPr>
        <a:xfrm flipH="1" flipV="1">
          <a:off x="381000" y="1638300"/>
          <a:ext cx="2324100" cy="10477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0.2255</cdr:x>
      <cdr:y>0.48675</cdr:y>
    </cdr:from>
    <cdr:to>
      <cdr:x>0.3435</cdr:x>
      <cdr:y>0.5415</cdr:y>
    </cdr:to>
    <cdr:sp>
      <cdr:nvSpPr>
        <cdr:cNvPr id="3" name="AutoShape 3"/>
        <cdr:cNvSpPr>
          <a:spLocks/>
        </cdr:cNvSpPr>
      </cdr:nvSpPr>
      <cdr:spPr>
        <a:xfrm>
          <a:off x="1143000" y="1438275"/>
          <a:ext cx="600075" cy="161925"/>
        </a:xfrm>
        <a:prstGeom prst="wedgeRectCallout">
          <a:avLst>
            <a:gd name="adj1" fmla="val -96365"/>
            <a:gd name="adj2" fmla="val 184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  <cdr:relSizeAnchor xmlns:cdr="http://schemas.openxmlformats.org/drawingml/2006/chartDrawing">
    <cdr:from>
      <cdr:x>0.07575</cdr:x>
      <cdr:y>0.035</cdr:y>
    </cdr:from>
    <cdr:to>
      <cdr:x>0.7685</cdr:x>
      <cdr:y>0.90775</cdr:y>
    </cdr:to>
    <cdr:sp>
      <cdr:nvSpPr>
        <cdr:cNvPr id="4" name="Line 4"/>
        <cdr:cNvSpPr>
          <a:spLocks/>
        </cdr:cNvSpPr>
      </cdr:nvSpPr>
      <cdr:spPr>
        <a:xfrm flipV="1">
          <a:off x="381000" y="95250"/>
          <a:ext cx="352425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0.035</cdr:y>
    </cdr:from>
    <cdr:to>
      <cdr:x>0.53325</cdr:x>
      <cdr:y>0.381</cdr:y>
    </cdr:to>
    <cdr:sp>
      <cdr:nvSpPr>
        <cdr:cNvPr id="5" name="Line 5"/>
        <cdr:cNvSpPr>
          <a:spLocks/>
        </cdr:cNvSpPr>
      </cdr:nvSpPr>
      <cdr:spPr>
        <a:xfrm flipH="1">
          <a:off x="381000" y="95250"/>
          <a:ext cx="23241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48075"/>
          <a:ext cx="809625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70"/>
  <sheetViews>
    <sheetView zoomScalePageLayoutView="0" workbookViewId="0" topLeftCell="A22">
      <selection activeCell="D8" sqref="D8"/>
    </sheetView>
  </sheetViews>
  <sheetFormatPr defaultColWidth="9.00390625" defaultRowHeight="12.75"/>
  <cols>
    <col min="6" max="6" width="7.125" style="0" customWidth="1"/>
    <col min="7" max="16" width="6.75390625" style="0" customWidth="1"/>
    <col min="17" max="17" width="6.00390625" style="0" customWidth="1"/>
    <col min="18" max="18" width="6.875" style="0" customWidth="1"/>
  </cols>
  <sheetData>
    <row r="2" ht="14.25">
      <c r="B2" s="1" t="s">
        <v>3</v>
      </c>
    </row>
    <row r="3" spans="2:4" ht="12.75">
      <c r="B3" t="s">
        <v>0</v>
      </c>
      <c r="C3" t="s">
        <v>1</v>
      </c>
      <c r="D3" t="s">
        <v>2</v>
      </c>
    </row>
    <row r="4" spans="2:4" ht="12.75">
      <c r="B4">
        <v>1</v>
      </c>
      <c r="C4">
        <v>0</v>
      </c>
      <c r="D4">
        <f>0.05-0.02*B4-0.05*C4</f>
        <v>0.030000000000000002</v>
      </c>
    </row>
    <row r="5" spans="2:4" ht="12.75">
      <c r="B5">
        <v>1</v>
      </c>
      <c r="C5">
        <v>0.1</v>
      </c>
      <c r="D5">
        <f aca="true" t="shared" si="0" ref="D5:D14">0.05-0.02*B5-0.05*C5</f>
        <v>0.025</v>
      </c>
    </row>
    <row r="6" spans="2:4" ht="12.75">
      <c r="B6">
        <v>1</v>
      </c>
      <c r="C6">
        <v>0.2</v>
      </c>
      <c r="D6">
        <f t="shared" si="0"/>
        <v>0.02</v>
      </c>
    </row>
    <row r="7" spans="2:4" ht="12.75">
      <c r="B7">
        <v>1</v>
      </c>
      <c r="C7">
        <v>0.3</v>
      </c>
      <c r="D7">
        <f t="shared" si="0"/>
        <v>0.015000000000000003</v>
      </c>
    </row>
    <row r="8" spans="2:4" ht="12.75">
      <c r="B8">
        <v>1</v>
      </c>
      <c r="C8">
        <v>0.4</v>
      </c>
      <c r="D8">
        <f t="shared" si="0"/>
        <v>0.009999999999999998</v>
      </c>
    </row>
    <row r="9" spans="2:4" ht="12.75">
      <c r="B9">
        <v>1</v>
      </c>
      <c r="C9">
        <v>0.5</v>
      </c>
      <c r="D9">
        <f t="shared" si="0"/>
        <v>0.005000000000000001</v>
      </c>
    </row>
    <row r="10" spans="2:4" ht="12.75">
      <c r="B10">
        <v>1</v>
      </c>
      <c r="C10">
        <v>0.6</v>
      </c>
      <c r="D10">
        <f t="shared" si="0"/>
        <v>0</v>
      </c>
    </row>
    <row r="11" spans="2:4" ht="12.75">
      <c r="B11">
        <v>1</v>
      </c>
      <c r="C11">
        <v>0.7</v>
      </c>
      <c r="D11">
        <f t="shared" si="0"/>
        <v>-0.004999999999999994</v>
      </c>
    </row>
    <row r="12" spans="2:4" ht="12.75">
      <c r="B12">
        <v>1</v>
      </c>
      <c r="C12">
        <v>0.8</v>
      </c>
      <c r="D12">
        <f t="shared" si="0"/>
        <v>-0.010000000000000005</v>
      </c>
    </row>
    <row r="13" spans="2:4" ht="12.75">
      <c r="B13">
        <v>1</v>
      </c>
      <c r="C13">
        <v>0.9</v>
      </c>
      <c r="D13">
        <f t="shared" si="0"/>
        <v>-0.015000000000000003</v>
      </c>
    </row>
    <row r="14" spans="2:4" ht="12.75">
      <c r="B14">
        <v>1</v>
      </c>
      <c r="C14">
        <v>1</v>
      </c>
      <c r="D14">
        <f t="shared" si="0"/>
        <v>-0.02</v>
      </c>
    </row>
    <row r="15" spans="2:33" ht="22.5" customHeight="1">
      <c r="B15" t="s">
        <v>0</v>
      </c>
      <c r="C15" t="s">
        <v>1</v>
      </c>
      <c r="G15" s="3">
        <v>0</v>
      </c>
      <c r="H15" s="3">
        <v>0.1</v>
      </c>
      <c r="I15" s="3">
        <v>0.2</v>
      </c>
      <c r="J15" s="3">
        <v>0.3</v>
      </c>
      <c r="K15" s="3">
        <v>0.4</v>
      </c>
      <c r="L15" s="3">
        <v>0.5</v>
      </c>
      <c r="M15" s="3">
        <v>0.6</v>
      </c>
      <c r="N15" s="3">
        <v>0.7</v>
      </c>
      <c r="O15" s="3">
        <v>0.8</v>
      </c>
      <c r="P15" s="3">
        <v>0.9</v>
      </c>
      <c r="Q15" s="3">
        <v>1</v>
      </c>
      <c r="R15" s="3" t="s">
        <v>4</v>
      </c>
      <c r="U15">
        <v>-150</v>
      </c>
      <c r="V15">
        <v>-125</v>
      </c>
      <c r="W15">
        <v>-100</v>
      </c>
      <c r="X15">
        <v>-75</v>
      </c>
      <c r="Y15">
        <v>-50</v>
      </c>
      <c r="Z15">
        <v>-25</v>
      </c>
      <c r="AA15">
        <v>0</v>
      </c>
      <c r="AB15">
        <v>25</v>
      </c>
      <c r="AC15">
        <v>50</v>
      </c>
      <c r="AD15">
        <v>75</v>
      </c>
      <c r="AE15">
        <v>100</v>
      </c>
      <c r="AF15">
        <v>125</v>
      </c>
      <c r="AG15">
        <v>150</v>
      </c>
    </row>
    <row r="16" spans="2:33" ht="12.75">
      <c r="B16">
        <v>0</v>
      </c>
      <c r="C16">
        <v>1</v>
      </c>
      <c r="F16" s="2">
        <v>0</v>
      </c>
      <c r="G16">
        <f>G15</f>
        <v>0</v>
      </c>
      <c r="H16">
        <v>3510</v>
      </c>
      <c r="I16">
        <v>3510</v>
      </c>
      <c r="J16">
        <v>3510</v>
      </c>
      <c r="K16">
        <v>2766</v>
      </c>
      <c r="L16">
        <v>2766</v>
      </c>
      <c r="M16">
        <v>2646</v>
      </c>
      <c r="N16">
        <v>2646</v>
      </c>
      <c r="O16">
        <v>1999</v>
      </c>
      <c r="P16">
        <v>1806</v>
      </c>
      <c r="Q16">
        <v>1591</v>
      </c>
      <c r="S16">
        <v>1591</v>
      </c>
      <c r="T16">
        <v>0</v>
      </c>
      <c r="U16">
        <v>3490</v>
      </c>
      <c r="V16">
        <v>3510</v>
      </c>
      <c r="W16">
        <v>3510</v>
      </c>
      <c r="X16">
        <v>3510</v>
      </c>
      <c r="Y16">
        <v>2766</v>
      </c>
      <c r="Z16">
        <v>2766</v>
      </c>
      <c r="AA16">
        <v>2646</v>
      </c>
      <c r="AB16">
        <v>2646</v>
      </c>
      <c r="AC16">
        <v>1999</v>
      </c>
      <c r="AD16">
        <v>1806</v>
      </c>
      <c r="AE16">
        <v>1591</v>
      </c>
      <c r="AF16">
        <v>1591</v>
      </c>
      <c r="AG16">
        <v>1591</v>
      </c>
    </row>
    <row r="17" spans="2:33" ht="12.75">
      <c r="B17">
        <v>0.1</v>
      </c>
      <c r="C17">
        <v>0.9</v>
      </c>
      <c r="F17" s="2">
        <v>0.1</v>
      </c>
      <c r="G17">
        <v>3490</v>
      </c>
      <c r="H17">
        <v>3490</v>
      </c>
      <c r="I17">
        <v>2691</v>
      </c>
      <c r="J17">
        <v>2946</v>
      </c>
      <c r="K17">
        <v>2728</v>
      </c>
      <c r="L17">
        <v>2736</v>
      </c>
      <c r="M17">
        <v>2544</v>
      </c>
      <c r="N17">
        <v>2646</v>
      </c>
      <c r="O17">
        <v>1999</v>
      </c>
      <c r="P17">
        <v>1680</v>
      </c>
      <c r="Q17">
        <v>1611</v>
      </c>
      <c r="S17">
        <v>1725</v>
      </c>
      <c r="T17">
        <v>25</v>
      </c>
      <c r="U17">
        <v>3490</v>
      </c>
      <c r="V17">
        <v>3490</v>
      </c>
      <c r="W17">
        <v>2691</v>
      </c>
      <c r="X17">
        <v>2946</v>
      </c>
      <c r="Y17">
        <v>2728</v>
      </c>
      <c r="Z17">
        <v>2736</v>
      </c>
      <c r="AA17">
        <v>2544</v>
      </c>
      <c r="AB17">
        <v>2646</v>
      </c>
      <c r="AC17">
        <v>1999</v>
      </c>
      <c r="AD17">
        <v>1680</v>
      </c>
      <c r="AE17">
        <v>1611</v>
      </c>
      <c r="AF17">
        <v>1591</v>
      </c>
      <c r="AG17">
        <v>1725</v>
      </c>
    </row>
    <row r="18" spans="2:33" ht="12.75">
      <c r="B18">
        <v>0.2</v>
      </c>
      <c r="C18">
        <v>0.8</v>
      </c>
      <c r="F18" s="2">
        <v>0.2</v>
      </c>
      <c r="G18">
        <v>3490</v>
      </c>
      <c r="H18">
        <v>3136</v>
      </c>
      <c r="I18">
        <v>3136</v>
      </c>
      <c r="J18">
        <v>2728</v>
      </c>
      <c r="K18">
        <v>2728</v>
      </c>
      <c r="L18">
        <v>2468</v>
      </c>
      <c r="M18">
        <v>2648</v>
      </c>
      <c r="N18">
        <v>2118</v>
      </c>
      <c r="O18">
        <v>1828</v>
      </c>
      <c r="P18">
        <v>1805</v>
      </c>
      <c r="Q18">
        <v>1466</v>
      </c>
      <c r="S18">
        <v>1725</v>
      </c>
      <c r="T18">
        <v>50</v>
      </c>
      <c r="U18">
        <v>3490</v>
      </c>
      <c r="V18">
        <v>3136</v>
      </c>
      <c r="W18">
        <v>3136</v>
      </c>
      <c r="X18">
        <v>2728</v>
      </c>
      <c r="Y18">
        <v>2728</v>
      </c>
      <c r="Z18">
        <v>2468</v>
      </c>
      <c r="AA18">
        <v>2648</v>
      </c>
      <c r="AB18">
        <v>2118</v>
      </c>
      <c r="AC18">
        <v>1828</v>
      </c>
      <c r="AD18">
        <v>1805</v>
      </c>
      <c r="AE18">
        <v>1466</v>
      </c>
      <c r="AF18">
        <v>1725</v>
      </c>
      <c r="AG18">
        <v>1725</v>
      </c>
    </row>
    <row r="19" spans="2:33" ht="12.75">
      <c r="B19">
        <v>0.3</v>
      </c>
      <c r="C19">
        <v>0.7</v>
      </c>
      <c r="F19" s="2">
        <v>0.3</v>
      </c>
      <c r="G19">
        <v>3571</v>
      </c>
      <c r="H19">
        <v>3571</v>
      </c>
      <c r="I19">
        <v>2533</v>
      </c>
      <c r="J19">
        <v>2594</v>
      </c>
      <c r="K19">
        <v>2594</v>
      </c>
      <c r="L19">
        <v>2455</v>
      </c>
      <c r="M19">
        <v>2300</v>
      </c>
      <c r="N19">
        <v>2238</v>
      </c>
      <c r="O19">
        <v>1757</v>
      </c>
      <c r="P19">
        <v>1757</v>
      </c>
      <c r="Q19">
        <v>1756</v>
      </c>
      <c r="S19">
        <v>1702</v>
      </c>
      <c r="T19">
        <v>75</v>
      </c>
      <c r="U19">
        <v>3571</v>
      </c>
      <c r="V19">
        <v>3571</v>
      </c>
      <c r="W19">
        <v>2533</v>
      </c>
      <c r="X19">
        <v>2594</v>
      </c>
      <c r="Y19">
        <v>2594</v>
      </c>
      <c r="Z19">
        <v>2455</v>
      </c>
      <c r="AA19">
        <v>2300</v>
      </c>
      <c r="AB19">
        <v>2238</v>
      </c>
      <c r="AC19">
        <v>1757</v>
      </c>
      <c r="AD19">
        <v>1757</v>
      </c>
      <c r="AE19">
        <v>1756</v>
      </c>
      <c r="AF19">
        <v>1702</v>
      </c>
      <c r="AG19">
        <v>1702</v>
      </c>
    </row>
    <row r="20" spans="2:33" ht="12.75">
      <c r="B20">
        <v>0.4</v>
      </c>
      <c r="C20">
        <v>0.6</v>
      </c>
      <c r="F20" s="2">
        <v>0.4</v>
      </c>
      <c r="G20">
        <v>3571</v>
      </c>
      <c r="H20">
        <v>3571</v>
      </c>
      <c r="I20">
        <v>2650</v>
      </c>
      <c r="J20">
        <v>2594</v>
      </c>
      <c r="K20">
        <v>2553</v>
      </c>
      <c r="L20">
        <v>2553</v>
      </c>
      <c r="M20">
        <v>2003</v>
      </c>
      <c r="N20">
        <v>2238</v>
      </c>
      <c r="O20">
        <v>1437</v>
      </c>
      <c r="P20">
        <v>1722</v>
      </c>
      <c r="Q20">
        <v>1702</v>
      </c>
      <c r="S20">
        <v>1702</v>
      </c>
      <c r="T20">
        <v>100</v>
      </c>
      <c r="U20">
        <v>3571</v>
      </c>
      <c r="V20">
        <v>3571</v>
      </c>
      <c r="W20">
        <v>2650</v>
      </c>
      <c r="X20">
        <v>2594</v>
      </c>
      <c r="Y20">
        <v>2553</v>
      </c>
      <c r="Z20">
        <v>2553</v>
      </c>
      <c r="AA20">
        <v>2003</v>
      </c>
      <c r="AB20">
        <v>2238</v>
      </c>
      <c r="AC20">
        <v>1437</v>
      </c>
      <c r="AD20">
        <v>1722</v>
      </c>
      <c r="AE20">
        <v>1702</v>
      </c>
      <c r="AF20">
        <v>1702</v>
      </c>
      <c r="AG20">
        <v>1702</v>
      </c>
    </row>
    <row r="21" spans="2:33" ht="12.75">
      <c r="B21">
        <v>0.5</v>
      </c>
      <c r="C21">
        <v>0.5</v>
      </c>
      <c r="F21" s="2">
        <v>0.5</v>
      </c>
      <c r="G21">
        <v>3571</v>
      </c>
      <c r="H21">
        <v>3571</v>
      </c>
      <c r="I21">
        <v>2650</v>
      </c>
      <c r="J21">
        <v>2594</v>
      </c>
      <c r="K21">
        <v>2200</v>
      </c>
      <c r="L21">
        <v>1579</v>
      </c>
      <c r="M21">
        <v>1527</v>
      </c>
      <c r="N21">
        <v>1408</v>
      </c>
      <c r="O21">
        <v>1464</v>
      </c>
      <c r="P21">
        <v>1437</v>
      </c>
      <c r="Q21">
        <v>1332</v>
      </c>
      <c r="S21">
        <v>1332</v>
      </c>
      <c r="T21">
        <v>125</v>
      </c>
      <c r="U21">
        <v>3571</v>
      </c>
      <c r="V21">
        <v>3571</v>
      </c>
      <c r="W21">
        <v>2650</v>
      </c>
      <c r="X21">
        <v>2594</v>
      </c>
      <c r="Y21">
        <v>2200</v>
      </c>
      <c r="Z21">
        <v>1579</v>
      </c>
      <c r="AA21">
        <v>1527</v>
      </c>
      <c r="AB21">
        <v>1408</v>
      </c>
      <c r="AC21">
        <v>1464</v>
      </c>
      <c r="AD21">
        <v>1437</v>
      </c>
      <c r="AE21">
        <v>1332</v>
      </c>
      <c r="AF21">
        <v>1332</v>
      </c>
      <c r="AG21">
        <v>1332</v>
      </c>
    </row>
    <row r="22" spans="2:33" ht="12.75">
      <c r="B22">
        <v>0.6</v>
      </c>
      <c r="C22">
        <v>0.4</v>
      </c>
      <c r="F22" s="2">
        <v>0.6</v>
      </c>
      <c r="G22">
        <v>3571</v>
      </c>
      <c r="H22">
        <v>3571</v>
      </c>
      <c r="I22">
        <v>1735</v>
      </c>
      <c r="J22">
        <v>1735</v>
      </c>
      <c r="K22">
        <v>1865</v>
      </c>
      <c r="L22">
        <v>1865</v>
      </c>
      <c r="M22">
        <v>1777</v>
      </c>
      <c r="N22">
        <v>1408</v>
      </c>
      <c r="O22">
        <v>1606</v>
      </c>
      <c r="P22">
        <v>1030</v>
      </c>
      <c r="Q22">
        <v>1038</v>
      </c>
      <c r="S22">
        <v>1332</v>
      </c>
      <c r="T22">
        <v>150</v>
      </c>
      <c r="U22">
        <v>3571</v>
      </c>
      <c r="V22">
        <v>3571</v>
      </c>
      <c r="W22">
        <v>1735</v>
      </c>
      <c r="X22">
        <v>1735</v>
      </c>
      <c r="Y22">
        <v>1865</v>
      </c>
      <c r="Z22">
        <v>1865</v>
      </c>
      <c r="AA22">
        <v>1777</v>
      </c>
      <c r="AB22">
        <v>1408</v>
      </c>
      <c r="AC22">
        <v>1606</v>
      </c>
      <c r="AD22">
        <v>1030</v>
      </c>
      <c r="AE22">
        <v>1038</v>
      </c>
      <c r="AF22">
        <v>1332</v>
      </c>
      <c r="AG22">
        <v>1332</v>
      </c>
    </row>
    <row r="23" spans="2:33" ht="12.75">
      <c r="B23">
        <v>0.7</v>
      </c>
      <c r="C23">
        <v>0.3</v>
      </c>
      <c r="F23" s="2">
        <v>0.7</v>
      </c>
      <c r="G23">
        <v>3571</v>
      </c>
      <c r="H23">
        <v>1735</v>
      </c>
      <c r="I23">
        <v>1735</v>
      </c>
      <c r="J23">
        <v>1735</v>
      </c>
      <c r="K23">
        <v>1735</v>
      </c>
      <c r="L23">
        <v>1364</v>
      </c>
      <c r="M23">
        <v>1402</v>
      </c>
      <c r="N23">
        <v>1024</v>
      </c>
      <c r="O23">
        <v>1386</v>
      </c>
      <c r="P23">
        <v>1384</v>
      </c>
      <c r="Q23">
        <v>1376</v>
      </c>
      <c r="S23">
        <v>1332</v>
      </c>
      <c r="T23">
        <v>175</v>
      </c>
      <c r="U23">
        <v>3571</v>
      </c>
      <c r="V23">
        <v>1735</v>
      </c>
      <c r="W23">
        <v>1735</v>
      </c>
      <c r="X23">
        <v>1735</v>
      </c>
      <c r="Y23">
        <v>1735</v>
      </c>
      <c r="Z23">
        <v>1364</v>
      </c>
      <c r="AA23">
        <v>1402</v>
      </c>
      <c r="AB23">
        <v>1024</v>
      </c>
      <c r="AC23">
        <v>1386</v>
      </c>
      <c r="AD23">
        <v>1384</v>
      </c>
      <c r="AE23">
        <v>1376</v>
      </c>
      <c r="AF23">
        <v>1376</v>
      </c>
      <c r="AG23">
        <v>1332</v>
      </c>
    </row>
    <row r="24" spans="2:33" ht="12.75">
      <c r="B24">
        <v>0.8</v>
      </c>
      <c r="C24">
        <v>0.2</v>
      </c>
      <c r="F24" s="2">
        <v>0.8</v>
      </c>
      <c r="G24">
        <v>1735</v>
      </c>
      <c r="H24">
        <v>1735</v>
      </c>
      <c r="I24">
        <v>1735</v>
      </c>
      <c r="J24">
        <v>1476</v>
      </c>
      <c r="K24">
        <v>1476</v>
      </c>
      <c r="L24">
        <v>1476</v>
      </c>
      <c r="M24">
        <v>1402</v>
      </c>
      <c r="N24">
        <v>1024</v>
      </c>
      <c r="O24">
        <v>1415</v>
      </c>
      <c r="P24">
        <v>1384</v>
      </c>
      <c r="Q24">
        <v>1384</v>
      </c>
      <c r="S24">
        <v>1376</v>
      </c>
      <c r="T24">
        <v>200</v>
      </c>
      <c r="U24">
        <v>1735</v>
      </c>
      <c r="V24">
        <v>1735</v>
      </c>
      <c r="W24">
        <v>1735</v>
      </c>
      <c r="X24">
        <v>1476</v>
      </c>
      <c r="Y24">
        <v>1476</v>
      </c>
      <c r="Z24">
        <v>1476</v>
      </c>
      <c r="AA24">
        <v>1402</v>
      </c>
      <c r="AB24">
        <v>1024</v>
      </c>
      <c r="AC24">
        <v>1415</v>
      </c>
      <c r="AD24">
        <v>1384</v>
      </c>
      <c r="AE24">
        <v>1384</v>
      </c>
      <c r="AF24">
        <v>1376</v>
      </c>
      <c r="AG24">
        <v>1376</v>
      </c>
    </row>
    <row r="25" spans="2:17" ht="12.75">
      <c r="B25">
        <v>0.9</v>
      </c>
      <c r="C25">
        <v>0.1</v>
      </c>
      <c r="F25" s="2">
        <v>0.9</v>
      </c>
      <c r="G25">
        <v>3571</v>
      </c>
      <c r="H25">
        <v>1735</v>
      </c>
      <c r="I25">
        <v>1735</v>
      </c>
      <c r="J25">
        <v>1735</v>
      </c>
      <c r="K25">
        <v>1735</v>
      </c>
      <c r="L25">
        <v>1364</v>
      </c>
      <c r="M25">
        <v>1402</v>
      </c>
      <c r="N25">
        <v>1024</v>
      </c>
      <c r="O25">
        <v>1386</v>
      </c>
      <c r="P25">
        <v>1384</v>
      </c>
      <c r="Q25">
        <v>1376</v>
      </c>
    </row>
    <row r="26" spans="2:17" ht="12.75">
      <c r="B26">
        <v>1</v>
      </c>
      <c r="C26">
        <v>0</v>
      </c>
      <c r="F26" s="2">
        <v>1</v>
      </c>
      <c r="G26">
        <v>1735</v>
      </c>
      <c r="H26">
        <v>1735</v>
      </c>
      <c r="I26">
        <v>1735</v>
      </c>
      <c r="J26">
        <v>1476</v>
      </c>
      <c r="K26">
        <v>1476</v>
      </c>
      <c r="L26">
        <v>1476</v>
      </c>
      <c r="M26">
        <v>1402</v>
      </c>
      <c r="N26">
        <v>1024</v>
      </c>
      <c r="O26">
        <v>1415</v>
      </c>
      <c r="P26">
        <v>1384</v>
      </c>
      <c r="Q26">
        <v>1384</v>
      </c>
    </row>
    <row r="27" ht="12.75">
      <c r="F27" s="2" t="s">
        <v>5</v>
      </c>
    </row>
    <row r="57" ht="14.25">
      <c r="B57" s="1" t="s">
        <v>6</v>
      </c>
    </row>
    <row r="59" spans="3:14" ht="14.25">
      <c r="C59" s="3">
        <v>0</v>
      </c>
      <c r="D59" s="3">
        <v>0.1</v>
      </c>
      <c r="E59" s="3">
        <v>0.2</v>
      </c>
      <c r="F59" s="3">
        <v>0.3</v>
      </c>
      <c r="G59" s="3">
        <v>0.4</v>
      </c>
      <c r="H59" s="3">
        <v>0.5</v>
      </c>
      <c r="I59" s="3">
        <v>0.6</v>
      </c>
      <c r="J59" s="3">
        <v>0.7</v>
      </c>
      <c r="K59" s="3">
        <v>0.8</v>
      </c>
      <c r="L59" s="3">
        <v>0.9</v>
      </c>
      <c r="M59" s="3">
        <v>1</v>
      </c>
      <c r="N59" s="3" t="s">
        <v>4</v>
      </c>
    </row>
    <row r="60" spans="2:13" ht="12.75">
      <c r="B60" s="2">
        <v>0</v>
      </c>
      <c r="C60">
        <f>0.02*B60+0.05*C$59</f>
        <v>0</v>
      </c>
      <c r="D60">
        <f>0.02*B60+0.05*D$59</f>
        <v>0.005000000000000001</v>
      </c>
      <c r="E60">
        <f>0.02*$B60+0.05*E$59</f>
        <v>0.010000000000000002</v>
      </c>
      <c r="F60">
        <f aca="true" t="shared" si="1" ref="F60:M70">0.02*$B60+0.05*F$59</f>
        <v>0.015</v>
      </c>
      <c r="G60">
        <f t="shared" si="1"/>
        <v>0.020000000000000004</v>
      </c>
      <c r="H60">
        <f t="shared" si="1"/>
        <v>0.025</v>
      </c>
      <c r="I60">
        <f t="shared" si="1"/>
        <v>0.03</v>
      </c>
      <c r="J60">
        <f t="shared" si="1"/>
        <v>0.034999999999999996</v>
      </c>
      <c r="K60">
        <f t="shared" si="1"/>
        <v>0.04000000000000001</v>
      </c>
      <c r="L60">
        <f t="shared" si="1"/>
        <v>0.045000000000000005</v>
      </c>
      <c r="M60">
        <f t="shared" si="1"/>
        <v>0.05</v>
      </c>
    </row>
    <row r="61" spans="2:13" ht="12.75">
      <c r="B61" s="2">
        <v>0.1</v>
      </c>
      <c r="C61">
        <f aca="true" t="shared" si="2" ref="C61:C70">0.02*B61+0.05*C$59</f>
        <v>0.002</v>
      </c>
      <c r="D61">
        <f aca="true" t="shared" si="3" ref="D61:D70">0.02*B61+0.05*D$59</f>
        <v>0.007000000000000001</v>
      </c>
      <c r="E61">
        <f aca="true" t="shared" si="4" ref="E61:E70">0.02*$B61+0.05*E$59</f>
        <v>0.012000000000000002</v>
      </c>
      <c r="F61">
        <f t="shared" si="1"/>
        <v>0.017</v>
      </c>
      <c r="G61">
        <f>0.02*$B61+0.05*G$59</f>
        <v>0.022000000000000006</v>
      </c>
      <c r="H61">
        <f t="shared" si="1"/>
        <v>0.027000000000000003</v>
      </c>
      <c r="I61">
        <f t="shared" si="1"/>
        <v>0.032</v>
      </c>
      <c r="J61">
        <f t="shared" si="1"/>
        <v>0.037</v>
      </c>
      <c r="K61">
        <f t="shared" si="1"/>
        <v>0.04200000000000001</v>
      </c>
      <c r="L61">
        <f t="shared" si="1"/>
        <v>0.04700000000000001</v>
      </c>
      <c r="M61">
        <f t="shared" si="1"/>
        <v>0.052000000000000005</v>
      </c>
    </row>
    <row r="62" spans="2:13" ht="12.75">
      <c r="B62" s="2">
        <v>0.2</v>
      </c>
      <c r="C62">
        <f t="shared" si="2"/>
        <v>0.004</v>
      </c>
      <c r="D62">
        <f t="shared" si="3"/>
        <v>0.009000000000000001</v>
      </c>
      <c r="E62">
        <f t="shared" si="4"/>
        <v>0.014000000000000002</v>
      </c>
      <c r="F62">
        <f t="shared" si="1"/>
        <v>0.019</v>
      </c>
      <c r="G62">
        <f t="shared" si="1"/>
        <v>0.024000000000000004</v>
      </c>
      <c r="H62">
        <f t="shared" si="1"/>
        <v>0.029</v>
      </c>
      <c r="I62">
        <f t="shared" si="1"/>
        <v>0.034</v>
      </c>
      <c r="J62">
        <f t="shared" si="1"/>
        <v>0.03899999999999999</v>
      </c>
      <c r="K62">
        <f t="shared" si="1"/>
        <v>0.04400000000000001</v>
      </c>
      <c r="L62">
        <f t="shared" si="1"/>
        <v>0.049</v>
      </c>
      <c r="M62">
        <f t="shared" si="1"/>
        <v>0.054000000000000006</v>
      </c>
    </row>
    <row r="63" spans="2:13" ht="12.75">
      <c r="B63" s="2">
        <v>0.3</v>
      </c>
      <c r="C63">
        <f t="shared" si="2"/>
        <v>0.006</v>
      </c>
      <c r="D63">
        <f t="shared" si="3"/>
        <v>0.011000000000000001</v>
      </c>
      <c r="E63">
        <f t="shared" si="4"/>
        <v>0.016</v>
      </c>
      <c r="F63">
        <f t="shared" si="1"/>
        <v>0.020999999999999998</v>
      </c>
      <c r="G63">
        <f t="shared" si="1"/>
        <v>0.026000000000000002</v>
      </c>
      <c r="H63">
        <f t="shared" si="1"/>
        <v>0.031</v>
      </c>
      <c r="I63">
        <f t="shared" si="1"/>
        <v>0.036</v>
      </c>
      <c r="J63">
        <f t="shared" si="1"/>
        <v>0.040999999999999995</v>
      </c>
      <c r="K63">
        <f t="shared" si="1"/>
        <v>0.046000000000000006</v>
      </c>
      <c r="L63">
        <f t="shared" si="1"/>
        <v>0.051000000000000004</v>
      </c>
      <c r="M63">
        <f t="shared" si="1"/>
        <v>0.056</v>
      </c>
    </row>
    <row r="64" spans="2:13" ht="12.75">
      <c r="B64" s="2">
        <v>0.4</v>
      </c>
      <c r="C64">
        <f t="shared" si="2"/>
        <v>0.008</v>
      </c>
      <c r="D64">
        <f t="shared" si="3"/>
        <v>0.013000000000000001</v>
      </c>
      <c r="E64">
        <f t="shared" si="4"/>
        <v>0.018000000000000002</v>
      </c>
      <c r="F64">
        <f t="shared" si="1"/>
        <v>0.023</v>
      </c>
      <c r="G64">
        <f t="shared" si="1"/>
        <v>0.028000000000000004</v>
      </c>
      <c r="H64">
        <f t="shared" si="1"/>
        <v>0.033</v>
      </c>
      <c r="I64">
        <f t="shared" si="1"/>
        <v>0.038</v>
      </c>
      <c r="J64">
        <f t="shared" si="1"/>
        <v>0.043</v>
      </c>
      <c r="K64">
        <f t="shared" si="1"/>
        <v>0.04800000000000001</v>
      </c>
      <c r="L64">
        <f t="shared" si="1"/>
        <v>0.053000000000000005</v>
      </c>
      <c r="M64">
        <f t="shared" si="1"/>
        <v>0.058</v>
      </c>
    </row>
    <row r="65" spans="2:13" ht="12.75">
      <c r="B65" s="2">
        <v>0.5</v>
      </c>
      <c r="C65">
        <f t="shared" si="2"/>
        <v>0.01</v>
      </c>
      <c r="D65">
        <f t="shared" si="3"/>
        <v>0.015000000000000001</v>
      </c>
      <c r="E65">
        <f t="shared" si="4"/>
        <v>0.020000000000000004</v>
      </c>
      <c r="F65">
        <f t="shared" si="1"/>
        <v>0.025</v>
      </c>
      <c r="G65">
        <f t="shared" si="1"/>
        <v>0.030000000000000006</v>
      </c>
      <c r="H65">
        <f t="shared" si="1"/>
        <v>0.035</v>
      </c>
      <c r="I65">
        <f t="shared" si="1"/>
        <v>0.04</v>
      </c>
      <c r="J65">
        <f t="shared" si="1"/>
        <v>0.045</v>
      </c>
      <c r="K65">
        <f t="shared" si="1"/>
        <v>0.05000000000000001</v>
      </c>
      <c r="L65">
        <f t="shared" si="1"/>
        <v>0.05500000000000001</v>
      </c>
      <c r="M65">
        <f t="shared" si="1"/>
        <v>0.060000000000000005</v>
      </c>
    </row>
    <row r="66" spans="2:13" ht="12.75">
      <c r="B66" s="2">
        <v>0.6</v>
      </c>
      <c r="C66">
        <f t="shared" si="2"/>
        <v>0.012</v>
      </c>
      <c r="D66">
        <f t="shared" si="3"/>
        <v>0.017</v>
      </c>
      <c r="E66">
        <f t="shared" si="4"/>
        <v>0.022000000000000002</v>
      </c>
      <c r="F66">
        <f t="shared" si="1"/>
        <v>0.027</v>
      </c>
      <c r="G66">
        <f t="shared" si="1"/>
        <v>0.032</v>
      </c>
      <c r="H66">
        <f t="shared" si="1"/>
        <v>0.037000000000000005</v>
      </c>
      <c r="I66">
        <f t="shared" si="1"/>
        <v>0.041999999999999996</v>
      </c>
      <c r="J66">
        <f t="shared" si="1"/>
        <v>0.047</v>
      </c>
      <c r="K66">
        <f t="shared" si="1"/>
        <v>0.052000000000000005</v>
      </c>
      <c r="L66">
        <f t="shared" si="1"/>
        <v>0.05700000000000001</v>
      </c>
      <c r="M66">
        <f t="shared" si="1"/>
        <v>0.062</v>
      </c>
    </row>
    <row r="67" spans="2:13" ht="12.75">
      <c r="B67" s="2">
        <v>0.7</v>
      </c>
      <c r="C67">
        <f t="shared" si="2"/>
        <v>0.013999999999999999</v>
      </c>
      <c r="D67">
        <f t="shared" si="3"/>
        <v>0.019</v>
      </c>
      <c r="E67">
        <f t="shared" si="4"/>
        <v>0.024</v>
      </c>
      <c r="F67">
        <f t="shared" si="1"/>
        <v>0.028999999999999998</v>
      </c>
      <c r="G67">
        <f t="shared" si="1"/>
        <v>0.034</v>
      </c>
      <c r="H67">
        <f t="shared" si="1"/>
        <v>0.039</v>
      </c>
      <c r="I67">
        <f t="shared" si="1"/>
        <v>0.044</v>
      </c>
      <c r="J67">
        <f t="shared" si="1"/>
        <v>0.048999999999999995</v>
      </c>
      <c r="K67">
        <f t="shared" si="1"/>
        <v>0.054000000000000006</v>
      </c>
      <c r="L67">
        <f t="shared" si="1"/>
        <v>0.059000000000000004</v>
      </c>
      <c r="M67">
        <f t="shared" si="1"/>
        <v>0.064</v>
      </c>
    </row>
    <row r="68" spans="2:13" ht="12.75">
      <c r="B68" s="2">
        <v>0.8</v>
      </c>
      <c r="C68">
        <f t="shared" si="2"/>
        <v>0.016</v>
      </c>
      <c r="D68">
        <f t="shared" si="3"/>
        <v>0.021</v>
      </c>
      <c r="E68">
        <f t="shared" si="4"/>
        <v>0.026000000000000002</v>
      </c>
      <c r="F68">
        <f t="shared" si="1"/>
        <v>0.031</v>
      </c>
      <c r="G68">
        <f t="shared" si="1"/>
        <v>0.036000000000000004</v>
      </c>
      <c r="H68">
        <f t="shared" si="1"/>
        <v>0.041</v>
      </c>
      <c r="I68">
        <f t="shared" si="1"/>
        <v>0.046</v>
      </c>
      <c r="J68">
        <f t="shared" si="1"/>
        <v>0.051</v>
      </c>
      <c r="K68">
        <f t="shared" si="1"/>
        <v>0.05600000000000001</v>
      </c>
      <c r="L68">
        <f t="shared" si="1"/>
        <v>0.061000000000000006</v>
      </c>
      <c r="M68">
        <f t="shared" si="1"/>
        <v>0.066</v>
      </c>
    </row>
    <row r="69" spans="2:13" ht="12.75">
      <c r="B69" s="2">
        <v>0.9</v>
      </c>
      <c r="C69">
        <f t="shared" si="2"/>
        <v>0.018000000000000002</v>
      </c>
      <c r="D69">
        <f t="shared" si="3"/>
        <v>0.023000000000000003</v>
      </c>
      <c r="E69">
        <f t="shared" si="4"/>
        <v>0.028000000000000004</v>
      </c>
      <c r="F69">
        <f t="shared" si="1"/>
        <v>0.033</v>
      </c>
      <c r="G69">
        <f t="shared" si="1"/>
        <v>0.038000000000000006</v>
      </c>
      <c r="H69">
        <f t="shared" si="1"/>
        <v>0.043000000000000003</v>
      </c>
      <c r="I69">
        <f t="shared" si="1"/>
        <v>0.048</v>
      </c>
      <c r="J69">
        <f t="shared" si="1"/>
        <v>0.053</v>
      </c>
      <c r="K69">
        <f t="shared" si="1"/>
        <v>0.05800000000000001</v>
      </c>
      <c r="L69">
        <f t="shared" si="1"/>
        <v>0.063</v>
      </c>
      <c r="M69">
        <f t="shared" si="1"/>
        <v>0.068</v>
      </c>
    </row>
    <row r="70" spans="2:13" ht="12.75">
      <c r="B70" s="2">
        <v>1</v>
      </c>
      <c r="C70">
        <f t="shared" si="2"/>
        <v>0.02</v>
      </c>
      <c r="D70">
        <f t="shared" si="3"/>
        <v>0.025</v>
      </c>
      <c r="E70">
        <f t="shared" si="4"/>
        <v>0.030000000000000002</v>
      </c>
      <c r="F70">
        <f t="shared" si="1"/>
        <v>0.035</v>
      </c>
      <c r="G70">
        <f t="shared" si="1"/>
        <v>0.04000000000000001</v>
      </c>
      <c r="H70">
        <f t="shared" si="1"/>
        <v>0.045</v>
      </c>
      <c r="I70">
        <f t="shared" si="1"/>
        <v>0.05</v>
      </c>
      <c r="J70">
        <f t="shared" si="1"/>
        <v>0.05499999999999999</v>
      </c>
      <c r="K70">
        <f t="shared" si="1"/>
        <v>0.06000000000000001</v>
      </c>
      <c r="L70">
        <f t="shared" si="1"/>
        <v>0.065</v>
      </c>
      <c r="M70">
        <f t="shared" si="1"/>
        <v>0.07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70"/>
  <sheetViews>
    <sheetView zoomScalePageLayoutView="0" workbookViewId="0" topLeftCell="A58">
      <selection activeCell="X77" sqref="X77"/>
    </sheetView>
  </sheetViews>
  <sheetFormatPr defaultColWidth="9.00390625" defaultRowHeight="12.75"/>
  <cols>
    <col min="6" max="6" width="7.125" style="0" customWidth="1"/>
    <col min="7" max="16" width="6.75390625" style="0" customWidth="1"/>
    <col min="17" max="17" width="6.00390625" style="0" customWidth="1"/>
    <col min="18" max="18" width="6.875" style="0" customWidth="1"/>
  </cols>
  <sheetData>
    <row r="2" ht="14.25">
      <c r="B2" s="1" t="s">
        <v>3</v>
      </c>
    </row>
    <row r="3" spans="2:4" ht="12.75">
      <c r="B3" t="s">
        <v>0</v>
      </c>
      <c r="C3" t="s">
        <v>1</v>
      </c>
      <c r="D3" t="s">
        <v>2</v>
      </c>
    </row>
    <row r="4" spans="2:4" ht="12.75">
      <c r="B4">
        <v>1</v>
      </c>
      <c r="C4">
        <v>0</v>
      </c>
      <c r="D4">
        <f>0.05-0.02*B4-0.05*C4</f>
        <v>0.030000000000000002</v>
      </c>
    </row>
    <row r="5" spans="2:4" ht="12.75">
      <c r="B5">
        <v>1</v>
      </c>
      <c r="C5">
        <v>0.1</v>
      </c>
      <c r="D5">
        <f>0.05-0.02*B5-0.05*C5</f>
        <v>0.025</v>
      </c>
    </row>
    <row r="6" spans="2:4" ht="12.75">
      <c r="B6">
        <v>1</v>
      </c>
      <c r="C6">
        <v>0.2</v>
      </c>
      <c r="D6">
        <f aca="true" t="shared" si="0" ref="D6:D14">0.05-0.02*B6-0.05*C6</f>
        <v>0.02</v>
      </c>
    </row>
    <row r="7" spans="2:4" ht="12.75">
      <c r="B7">
        <v>1</v>
      </c>
      <c r="C7">
        <v>0.3</v>
      </c>
      <c r="D7">
        <f t="shared" si="0"/>
        <v>0.015000000000000003</v>
      </c>
    </row>
    <row r="8" spans="2:4" ht="12.75">
      <c r="B8">
        <v>1</v>
      </c>
      <c r="C8">
        <v>0.4</v>
      </c>
      <c r="D8">
        <f t="shared" si="0"/>
        <v>0.009999999999999998</v>
      </c>
    </row>
    <row r="9" spans="2:4" ht="12.75">
      <c r="B9">
        <v>1</v>
      </c>
      <c r="C9">
        <v>0.5</v>
      </c>
      <c r="D9">
        <f t="shared" si="0"/>
        <v>0.005000000000000001</v>
      </c>
    </row>
    <row r="10" spans="2:4" ht="12.75">
      <c r="B10">
        <v>1</v>
      </c>
      <c r="C10">
        <v>0.6</v>
      </c>
      <c r="D10">
        <f t="shared" si="0"/>
        <v>0</v>
      </c>
    </row>
    <row r="11" spans="2:4" ht="12.75">
      <c r="B11">
        <v>1</v>
      </c>
      <c r="C11">
        <v>0.7</v>
      </c>
      <c r="D11">
        <f t="shared" si="0"/>
        <v>-0.004999999999999994</v>
      </c>
    </row>
    <row r="12" spans="2:4" ht="12.75">
      <c r="B12">
        <v>1</v>
      </c>
      <c r="C12">
        <v>0.8</v>
      </c>
      <c r="D12">
        <f t="shared" si="0"/>
        <v>-0.010000000000000005</v>
      </c>
    </row>
    <row r="13" spans="2:4" ht="12.75">
      <c r="B13">
        <v>1</v>
      </c>
      <c r="C13">
        <v>0.9</v>
      </c>
      <c r="D13">
        <f t="shared" si="0"/>
        <v>-0.015000000000000003</v>
      </c>
    </row>
    <row r="14" spans="2:7" ht="12.75">
      <c r="B14">
        <v>1</v>
      </c>
      <c r="C14">
        <v>1</v>
      </c>
      <c r="D14">
        <f t="shared" si="0"/>
        <v>-0.02</v>
      </c>
      <c r="G14" t="s">
        <v>7</v>
      </c>
    </row>
    <row r="15" spans="2:26" ht="22.5" customHeight="1">
      <c r="B15" t="s">
        <v>0</v>
      </c>
      <c r="C15" t="s">
        <v>1</v>
      </c>
      <c r="G15" s="3">
        <v>100</v>
      </c>
      <c r="H15" s="3">
        <v>200</v>
      </c>
      <c r="I15" s="3">
        <v>300</v>
      </c>
      <c r="J15" s="3">
        <v>400</v>
      </c>
      <c r="K15" s="3">
        <v>500</v>
      </c>
      <c r="L15" s="3">
        <v>600</v>
      </c>
      <c r="M15" s="3">
        <v>700</v>
      </c>
      <c r="N15" s="3">
        <v>800</v>
      </c>
      <c r="O15" s="3">
        <v>900</v>
      </c>
      <c r="P15" s="3">
        <v>1000</v>
      </c>
      <c r="Q15" s="3">
        <v>1100</v>
      </c>
      <c r="R15" s="3">
        <v>1200</v>
      </c>
      <c r="S15" s="3">
        <v>1300</v>
      </c>
      <c r="T15" s="3">
        <v>1400</v>
      </c>
      <c r="U15" s="3">
        <v>1500</v>
      </c>
      <c r="V15" s="3">
        <v>1600</v>
      </c>
      <c r="W15" s="3">
        <v>1700</v>
      </c>
      <c r="X15" s="3">
        <v>1800</v>
      </c>
      <c r="Y15" s="3">
        <v>1900</v>
      </c>
      <c r="Z15" s="3">
        <v>2000</v>
      </c>
    </row>
    <row r="16" spans="2:17" ht="12.75">
      <c r="B16">
        <v>0</v>
      </c>
      <c r="C16">
        <v>1</v>
      </c>
      <c r="F16" s="2">
        <v>100</v>
      </c>
      <c r="G16">
        <f>(G$15^(2/3)*($F16^(1/3)))</f>
        <v>100.00000000000003</v>
      </c>
      <c r="H16">
        <f aca="true" t="shared" si="1" ref="H16:Q16">(H$15^(2/3)*($F16^(1/3)))</f>
        <v>158.7401051968199</v>
      </c>
      <c r="I16">
        <f t="shared" si="1"/>
        <v>208.00838230519034</v>
      </c>
      <c r="J16">
        <f t="shared" si="1"/>
        <v>251.98420997897455</v>
      </c>
      <c r="K16">
        <f t="shared" si="1"/>
        <v>292.4017738212864</v>
      </c>
      <c r="L16">
        <f t="shared" si="1"/>
        <v>330.1927248894627</v>
      </c>
      <c r="M16">
        <f t="shared" si="1"/>
        <v>365.9305710022969</v>
      </c>
      <c r="N16">
        <f t="shared" si="1"/>
        <v>399.9999999999999</v>
      </c>
      <c r="O16">
        <f t="shared" si="1"/>
        <v>432.6748710922225</v>
      </c>
      <c r="P16">
        <f t="shared" si="1"/>
        <v>464.15888336127773</v>
      </c>
      <c r="Q16">
        <f t="shared" si="1"/>
        <v>494.6087443248697</v>
      </c>
    </row>
    <row r="17" spans="2:26" ht="12.75">
      <c r="B17">
        <v>0.1</v>
      </c>
      <c r="C17">
        <v>0.9</v>
      </c>
      <c r="F17" s="2">
        <v>200</v>
      </c>
      <c r="G17">
        <f aca="true" t="shared" si="2" ref="G17:V32">(G$15^(2/3)*($F17^(1/3)))</f>
        <v>125.99210498948733</v>
      </c>
      <c r="H17">
        <f t="shared" si="2"/>
        <v>199.99999999999991</v>
      </c>
      <c r="I17">
        <f t="shared" si="2"/>
        <v>262.0741394208895</v>
      </c>
      <c r="J17">
        <f t="shared" si="2"/>
        <v>317.4802103936397</v>
      </c>
      <c r="K17">
        <f t="shared" si="2"/>
        <v>368.4031498640383</v>
      </c>
      <c r="L17">
        <f t="shared" si="2"/>
        <v>416.01676461038073</v>
      </c>
      <c r="M17">
        <f t="shared" si="2"/>
        <v>461.04362920584424</v>
      </c>
      <c r="N17">
        <f t="shared" si="2"/>
        <v>503.968419957949</v>
      </c>
      <c r="O17">
        <f t="shared" si="2"/>
        <v>545.1361778496417</v>
      </c>
      <c r="P17">
        <f t="shared" si="2"/>
        <v>584.8035476425729</v>
      </c>
      <c r="Q17">
        <f t="shared" si="2"/>
        <v>623.1679684369745</v>
      </c>
      <c r="R17">
        <f t="shared" si="2"/>
        <v>660.3854497789249</v>
      </c>
      <c r="S17">
        <f t="shared" si="2"/>
        <v>696.5819767882613</v>
      </c>
      <c r="T17">
        <f t="shared" si="2"/>
        <v>731.8611420045938</v>
      </c>
      <c r="U17">
        <f t="shared" si="2"/>
        <v>766.3094323935525</v>
      </c>
      <c r="V17">
        <f t="shared" si="2"/>
        <v>799.9999999999998</v>
      </c>
      <c r="W17">
        <f aca="true" t="shared" si="3" ref="R17:Z32">(W$15^(2/3)*($F17^(1/3)))</f>
        <v>832.9954185503949</v>
      </c>
      <c r="X17">
        <f t="shared" si="3"/>
        <v>865.3497421844451</v>
      </c>
      <c r="Y17">
        <f t="shared" si="3"/>
        <v>897.110071846498</v>
      </c>
      <c r="Z17">
        <f t="shared" si="3"/>
        <v>928.3177667225556</v>
      </c>
    </row>
    <row r="18" spans="2:26" ht="12.75">
      <c r="B18">
        <v>0.2</v>
      </c>
      <c r="C18">
        <v>0.8</v>
      </c>
      <c r="F18" s="2">
        <v>300</v>
      </c>
      <c r="G18">
        <f t="shared" si="2"/>
        <v>144.22495703074085</v>
      </c>
      <c r="H18">
        <f t="shared" si="2"/>
        <v>228.94284851066627</v>
      </c>
      <c r="I18">
        <f t="shared" si="2"/>
        <v>299.99999999999983</v>
      </c>
      <c r="J18">
        <f t="shared" si="2"/>
        <v>363.42411856642775</v>
      </c>
      <c r="K18">
        <f t="shared" si="2"/>
        <v>421.7163326508742</v>
      </c>
      <c r="L18">
        <f t="shared" si="2"/>
        <v>476.22031559045973</v>
      </c>
      <c r="M18">
        <f t="shared" si="2"/>
        <v>527.7632087904071</v>
      </c>
      <c r="N18">
        <f t="shared" si="2"/>
        <v>576.8998281229631</v>
      </c>
      <c r="O18">
        <f t="shared" si="2"/>
        <v>624.0251469155711</v>
      </c>
      <c r="P18">
        <f t="shared" si="2"/>
        <v>669.4329500821691</v>
      </c>
      <c r="Q18">
        <f t="shared" si="2"/>
        <v>713.34924897283</v>
      </c>
      <c r="R18">
        <f t="shared" si="3"/>
        <v>755.9526299369234</v>
      </c>
      <c r="S18">
        <f t="shared" si="3"/>
        <v>797.3873099354771</v>
      </c>
      <c r="T18">
        <f t="shared" si="3"/>
        <v>837.7718728240052</v>
      </c>
      <c r="U18">
        <f t="shared" si="3"/>
        <v>877.205321463859</v>
      </c>
      <c r="V18">
        <f t="shared" si="3"/>
        <v>915.7713940426653</v>
      </c>
      <c r="W18">
        <f t="shared" si="3"/>
        <v>953.541719596311</v>
      </c>
      <c r="X18">
        <f t="shared" si="3"/>
        <v>990.5781746683881</v>
      </c>
      <c r="Y18">
        <f t="shared" si="3"/>
        <v>1026.9346763807291</v>
      </c>
      <c r="Z18">
        <f t="shared" si="3"/>
        <v>1062.6585691826108</v>
      </c>
    </row>
    <row r="19" spans="2:26" ht="12.75">
      <c r="B19">
        <v>0.3</v>
      </c>
      <c r="C19">
        <v>0.7</v>
      </c>
      <c r="F19" s="2">
        <v>400</v>
      </c>
      <c r="G19">
        <f t="shared" si="2"/>
        <v>158.74010519681997</v>
      </c>
      <c r="H19">
        <f t="shared" si="2"/>
        <v>251.98420997897452</v>
      </c>
      <c r="I19">
        <f t="shared" si="2"/>
        <v>330.19272488946245</v>
      </c>
      <c r="J19">
        <f t="shared" si="2"/>
        <v>399.9999999999998</v>
      </c>
      <c r="K19">
        <f t="shared" si="2"/>
        <v>464.15888336127745</v>
      </c>
      <c r="L19">
        <f t="shared" si="2"/>
        <v>524.1482788417792</v>
      </c>
      <c r="M19">
        <f t="shared" si="2"/>
        <v>580.8785733563699</v>
      </c>
      <c r="N19">
        <f t="shared" si="2"/>
        <v>634.9604207872794</v>
      </c>
      <c r="O19">
        <f t="shared" si="2"/>
        <v>686.8285455319989</v>
      </c>
      <c r="P19">
        <f t="shared" si="2"/>
        <v>736.8062997280769</v>
      </c>
      <c r="Q19">
        <f t="shared" si="2"/>
        <v>785.1424410539682</v>
      </c>
      <c r="R19">
        <f t="shared" si="3"/>
        <v>832.0335292207611</v>
      </c>
      <c r="S19">
        <f t="shared" si="3"/>
        <v>877.6382955329124</v>
      </c>
      <c r="T19">
        <f t="shared" si="3"/>
        <v>922.0872584116887</v>
      </c>
      <c r="U19">
        <f t="shared" si="3"/>
        <v>965.489384605629</v>
      </c>
      <c r="V19">
        <f t="shared" si="3"/>
        <v>1007.9368399158983</v>
      </c>
      <c r="W19">
        <f t="shared" si="3"/>
        <v>1049.5084622976328</v>
      </c>
      <c r="X19">
        <f t="shared" si="3"/>
        <v>1090.272355699284</v>
      </c>
      <c r="Y19">
        <f t="shared" si="3"/>
        <v>1130.287863592105</v>
      </c>
      <c r="Z19">
        <f t="shared" si="3"/>
        <v>1169.6070952851462</v>
      </c>
    </row>
    <row r="20" spans="2:26" ht="12.75">
      <c r="B20">
        <v>0.4</v>
      </c>
      <c r="C20">
        <v>0.6</v>
      </c>
      <c r="F20" s="2">
        <v>500</v>
      </c>
      <c r="G20">
        <f t="shared" si="2"/>
        <v>170.99759466766966</v>
      </c>
      <c r="H20">
        <f t="shared" si="2"/>
        <v>271.44176165949045</v>
      </c>
      <c r="I20">
        <f t="shared" si="2"/>
        <v>355.689330449006</v>
      </c>
      <c r="J20">
        <f t="shared" si="2"/>
        <v>430.8869380063764</v>
      </c>
      <c r="K20">
        <f t="shared" si="2"/>
        <v>499.9999999999994</v>
      </c>
      <c r="L20">
        <f t="shared" si="2"/>
        <v>564.6216173286168</v>
      </c>
      <c r="M20">
        <f t="shared" si="2"/>
        <v>625.7324745675967</v>
      </c>
      <c r="N20">
        <f t="shared" si="2"/>
        <v>683.9903786706782</v>
      </c>
      <c r="O20">
        <f t="shared" si="2"/>
        <v>739.8636222991406</v>
      </c>
      <c r="P20">
        <f t="shared" si="2"/>
        <v>793.700525984099</v>
      </c>
      <c r="Q20">
        <f t="shared" si="2"/>
        <v>845.7690558114911</v>
      </c>
      <c r="R20">
        <f t="shared" si="3"/>
        <v>896.2809493114321</v>
      </c>
      <c r="S20">
        <f t="shared" si="3"/>
        <v>945.4071945982802</v>
      </c>
      <c r="T20">
        <f t="shared" si="3"/>
        <v>993.2883883792679</v>
      </c>
      <c r="U20">
        <f t="shared" si="3"/>
        <v>1040.0419115259508</v>
      </c>
      <c r="V20">
        <f t="shared" si="3"/>
        <v>1085.767046637962</v>
      </c>
      <c r="W20">
        <f t="shared" si="3"/>
        <v>1130.5487193280196</v>
      </c>
      <c r="X20">
        <f t="shared" si="3"/>
        <v>1174.4602923506588</v>
      </c>
      <c r="Y20">
        <f t="shared" si="3"/>
        <v>1217.5656915224279</v>
      </c>
      <c r="Z20">
        <f t="shared" si="3"/>
        <v>1259.9210498948726</v>
      </c>
    </row>
    <row r="21" spans="2:26" ht="12.75">
      <c r="B21">
        <v>0.5</v>
      </c>
      <c r="C21">
        <v>0.5</v>
      </c>
      <c r="F21" s="2">
        <v>600</v>
      </c>
      <c r="G21">
        <f t="shared" si="2"/>
        <v>181.71205928321402</v>
      </c>
      <c r="H21">
        <f t="shared" si="2"/>
        <v>288.4499140614816</v>
      </c>
      <c r="I21">
        <f t="shared" si="2"/>
        <v>377.9763149684618</v>
      </c>
      <c r="J21">
        <f t="shared" si="2"/>
        <v>457.8856970213326</v>
      </c>
      <c r="K21">
        <f t="shared" si="2"/>
        <v>531.3292845913052</v>
      </c>
      <c r="L21">
        <f t="shared" si="2"/>
        <v>600</v>
      </c>
      <c r="M21">
        <f t="shared" si="2"/>
        <v>664.9399761150971</v>
      </c>
      <c r="N21">
        <f t="shared" si="2"/>
        <v>726.8482371328556</v>
      </c>
      <c r="O21">
        <f t="shared" si="2"/>
        <v>786.222418262669</v>
      </c>
      <c r="P21">
        <f t="shared" si="2"/>
        <v>843.4326653017489</v>
      </c>
      <c r="Q21">
        <f t="shared" si="2"/>
        <v>898.7637347075674</v>
      </c>
      <c r="R21">
        <f t="shared" si="3"/>
        <v>952.4406311809192</v>
      </c>
      <c r="S21">
        <f t="shared" si="3"/>
        <v>1004.6450567067552</v>
      </c>
      <c r="T21">
        <f t="shared" si="3"/>
        <v>1055.526417580815</v>
      </c>
      <c r="U21">
        <f t="shared" si="3"/>
        <v>1105.2094495921153</v>
      </c>
      <c r="V21">
        <f t="shared" si="3"/>
        <v>1153.7996562459266</v>
      </c>
      <c r="W21">
        <f t="shared" si="3"/>
        <v>1201.3872844723471</v>
      </c>
      <c r="X21">
        <f t="shared" si="3"/>
        <v>1248.0502938311429</v>
      </c>
      <c r="Y21">
        <f t="shared" si="3"/>
        <v>1293.8566156390602</v>
      </c>
      <c r="Z21">
        <f t="shared" si="3"/>
        <v>1338.865900164339</v>
      </c>
    </row>
    <row r="22" spans="2:26" ht="12.75">
      <c r="B22">
        <v>0.6</v>
      </c>
      <c r="C22">
        <v>0.4</v>
      </c>
      <c r="F22" s="2">
        <v>700</v>
      </c>
      <c r="G22">
        <f t="shared" si="2"/>
        <v>191.29311827723888</v>
      </c>
      <c r="H22">
        <f t="shared" si="2"/>
        <v>303.658897187566</v>
      </c>
      <c r="I22">
        <f t="shared" si="2"/>
        <v>397.90572078963885</v>
      </c>
      <c r="J22">
        <f t="shared" si="2"/>
        <v>482.02845283504564</v>
      </c>
      <c r="K22">
        <f t="shared" si="2"/>
        <v>559.3444710406977</v>
      </c>
      <c r="L22">
        <f t="shared" si="2"/>
        <v>631.6359597656376</v>
      </c>
      <c r="M22">
        <f t="shared" si="2"/>
        <v>699.9999999999992</v>
      </c>
      <c r="N22">
        <f t="shared" si="2"/>
        <v>765.172473108955</v>
      </c>
      <c r="O22">
        <f t="shared" si="2"/>
        <v>827.6772529143358</v>
      </c>
      <c r="P22">
        <f t="shared" si="2"/>
        <v>887.9040017426</v>
      </c>
      <c r="Q22">
        <f t="shared" si="2"/>
        <v>946.1524902909388</v>
      </c>
      <c r="R22">
        <f t="shared" si="3"/>
        <v>1002.659586992916</v>
      </c>
      <c r="S22">
        <f t="shared" si="3"/>
        <v>1057.6165743612912</v>
      </c>
      <c r="T22">
        <f t="shared" si="3"/>
        <v>1111.1807363777386</v>
      </c>
      <c r="U22">
        <f t="shared" si="3"/>
        <v>1163.4833857252797</v>
      </c>
      <c r="V22">
        <f t="shared" si="3"/>
        <v>1214.6355887502646</v>
      </c>
      <c r="W22">
        <f t="shared" si="3"/>
        <v>1264.7323507965402</v>
      </c>
      <c r="X22">
        <f t="shared" si="3"/>
        <v>1313.8557419663666</v>
      </c>
      <c r="Y22">
        <f t="shared" si="3"/>
        <v>1362.0772753638294</v>
      </c>
      <c r="Z22">
        <f t="shared" si="3"/>
        <v>1409.4597464129777</v>
      </c>
    </row>
    <row r="23" spans="2:26" ht="12.75">
      <c r="B23">
        <v>0.7</v>
      </c>
      <c r="C23">
        <v>0.3</v>
      </c>
      <c r="F23" s="2">
        <v>800</v>
      </c>
      <c r="G23">
        <f t="shared" si="2"/>
        <v>200</v>
      </c>
      <c r="H23">
        <f t="shared" si="2"/>
        <v>317.4802103936397</v>
      </c>
      <c r="I23">
        <f t="shared" si="2"/>
        <v>416.0167646103805</v>
      </c>
      <c r="J23">
        <f t="shared" si="2"/>
        <v>503.9684199579489</v>
      </c>
      <c r="K23">
        <f t="shared" si="2"/>
        <v>584.8035476425725</v>
      </c>
      <c r="L23">
        <f t="shared" si="2"/>
        <v>660.3854497789251</v>
      </c>
      <c r="M23">
        <f t="shared" si="2"/>
        <v>731.8611420045936</v>
      </c>
      <c r="N23">
        <f t="shared" si="2"/>
        <v>799.9999999999994</v>
      </c>
      <c r="O23">
        <f t="shared" si="2"/>
        <v>865.3497421844447</v>
      </c>
      <c r="P23">
        <f t="shared" si="2"/>
        <v>928.3177667225551</v>
      </c>
      <c r="Q23">
        <f t="shared" si="2"/>
        <v>989.217488649739</v>
      </c>
      <c r="R23">
        <f t="shared" si="3"/>
        <v>1048.2965576835577</v>
      </c>
      <c r="S23">
        <f t="shared" si="3"/>
        <v>1105.7549627357737</v>
      </c>
      <c r="T23">
        <f t="shared" si="3"/>
        <v>1161.75714671274</v>
      </c>
      <c r="U23">
        <f t="shared" si="3"/>
        <v>1216.440399114679</v>
      </c>
      <c r="V23">
        <f t="shared" si="3"/>
        <v>1269.920841574559</v>
      </c>
      <c r="W23">
        <f t="shared" si="3"/>
        <v>1322.2978036915874</v>
      </c>
      <c r="X23">
        <f t="shared" si="3"/>
        <v>1373.6570910639982</v>
      </c>
      <c r="Y23">
        <f t="shared" si="3"/>
        <v>1424.0734717803978</v>
      </c>
      <c r="Z23">
        <f t="shared" si="3"/>
        <v>1473.6125994561542</v>
      </c>
    </row>
    <row r="24" spans="2:26" ht="12.75">
      <c r="B24">
        <v>0.8</v>
      </c>
      <c r="C24">
        <v>0.2</v>
      </c>
      <c r="F24" s="2">
        <v>900</v>
      </c>
      <c r="G24">
        <f t="shared" si="2"/>
        <v>208.00838230519045</v>
      </c>
      <c r="H24">
        <f t="shared" si="2"/>
        <v>330.19272488946257</v>
      </c>
      <c r="I24">
        <f t="shared" si="2"/>
        <v>432.67487109222225</v>
      </c>
      <c r="J24">
        <f t="shared" si="2"/>
        <v>524.1482788417791</v>
      </c>
      <c r="K24">
        <f t="shared" si="2"/>
        <v>608.2201995573395</v>
      </c>
      <c r="L24">
        <f t="shared" si="2"/>
        <v>686.828545531999</v>
      </c>
      <c r="M24">
        <f t="shared" si="2"/>
        <v>761.1662611020239</v>
      </c>
      <c r="N24">
        <f t="shared" si="2"/>
        <v>832.0335292207612</v>
      </c>
      <c r="O24">
        <f t="shared" si="2"/>
        <v>899.9999999999998</v>
      </c>
      <c r="P24">
        <f t="shared" si="2"/>
        <v>965.4893846056292</v>
      </c>
      <c r="Q24">
        <f t="shared" si="2"/>
        <v>1028.8276478101766</v>
      </c>
      <c r="R24">
        <f t="shared" si="3"/>
        <v>1090.272355699283</v>
      </c>
      <c r="S24">
        <f t="shared" si="3"/>
        <v>1150.0315051230223</v>
      </c>
      <c r="T24">
        <f t="shared" si="3"/>
        <v>1208.2761235960543</v>
      </c>
      <c r="U24">
        <f t="shared" si="3"/>
        <v>1265.148997952623</v>
      </c>
      <c r="V24">
        <f t="shared" si="3"/>
        <v>1320.7708995578505</v>
      </c>
      <c r="W24">
        <f t="shared" si="3"/>
        <v>1375.245135357967</v>
      </c>
      <c r="X24">
        <f t="shared" si="3"/>
        <v>1428.6609467713797</v>
      </c>
      <c r="Y24">
        <f t="shared" si="3"/>
        <v>1481.0960957438842</v>
      </c>
      <c r="Z24">
        <f t="shared" si="3"/>
        <v>1532.618864787106</v>
      </c>
    </row>
    <row r="25" spans="2:26" ht="12.75">
      <c r="B25">
        <v>0.9</v>
      </c>
      <c r="C25">
        <v>0.1</v>
      </c>
      <c r="F25" s="2">
        <v>1000</v>
      </c>
      <c r="G25">
        <f>(G$15^(2/3)*($F25^(1/3)))</f>
        <v>215.4434690031884</v>
      </c>
      <c r="H25">
        <f t="shared" si="2"/>
        <v>341.99518933533926</v>
      </c>
      <c r="I25">
        <f t="shared" si="2"/>
        <v>448.14047465571616</v>
      </c>
      <c r="J25">
        <f t="shared" si="2"/>
        <v>542.883523318981</v>
      </c>
      <c r="K25">
        <f t="shared" si="2"/>
        <v>629.9605249474359</v>
      </c>
      <c r="L25">
        <f t="shared" si="2"/>
        <v>711.3786608980124</v>
      </c>
      <c r="M25">
        <f t="shared" si="2"/>
        <v>788.3735163105235</v>
      </c>
      <c r="N25">
        <f t="shared" si="2"/>
        <v>861.773876012753</v>
      </c>
      <c r="O25">
        <f t="shared" si="2"/>
        <v>932.1697517861573</v>
      </c>
      <c r="P25">
        <f t="shared" si="2"/>
        <v>999.9999999999994</v>
      </c>
      <c r="Q25">
        <f t="shared" si="2"/>
        <v>1065.6022367666096</v>
      </c>
      <c r="R25">
        <f t="shared" si="3"/>
        <v>1129.2432346572334</v>
      </c>
      <c r="S25">
        <f t="shared" si="3"/>
        <v>1191.138425196432</v>
      </c>
      <c r="T25">
        <f t="shared" si="3"/>
        <v>1251.464949135194</v>
      </c>
      <c r="U25">
        <f t="shared" si="3"/>
        <v>1310.3706971044471</v>
      </c>
      <c r="V25">
        <f t="shared" si="3"/>
        <v>1367.9807573413573</v>
      </c>
      <c r="W25">
        <f t="shared" si="3"/>
        <v>1424.402129413063</v>
      </c>
      <c r="X25">
        <f t="shared" si="3"/>
        <v>1479.7272445982821</v>
      </c>
      <c r="Y25">
        <f t="shared" si="3"/>
        <v>1534.036644378915</v>
      </c>
      <c r="Z25">
        <f t="shared" si="3"/>
        <v>1587.4010519681992</v>
      </c>
    </row>
    <row r="26" spans="2:26" ht="12.75">
      <c r="B26">
        <v>1</v>
      </c>
      <c r="C26">
        <v>0</v>
      </c>
      <c r="F26" s="2">
        <v>1100</v>
      </c>
      <c r="G26">
        <f t="shared" si="2"/>
        <v>222.3980090569315</v>
      </c>
      <c r="H26">
        <f t="shared" si="2"/>
        <v>353.03483353260606</v>
      </c>
      <c r="I26">
        <f t="shared" si="2"/>
        <v>462.60650091827375</v>
      </c>
      <c r="J26">
        <f t="shared" si="2"/>
        <v>560.407866131077</v>
      </c>
      <c r="K26">
        <f t="shared" si="2"/>
        <v>650.2957234256927</v>
      </c>
      <c r="L26">
        <f t="shared" si="2"/>
        <v>734.3420462049959</v>
      </c>
      <c r="M26">
        <f t="shared" si="2"/>
        <v>813.8223044397693</v>
      </c>
      <c r="N26">
        <f t="shared" si="2"/>
        <v>889.5920362277254</v>
      </c>
      <c r="O26">
        <f t="shared" si="2"/>
        <v>962.2602989987474</v>
      </c>
      <c r="P26">
        <f t="shared" si="2"/>
        <v>1032.2801154563663</v>
      </c>
      <c r="Q26">
        <f t="shared" si="2"/>
        <v>1099.9999999999986</v>
      </c>
      <c r="R26">
        <f t="shared" si="3"/>
        <v>1165.69533665029</v>
      </c>
      <c r="S26">
        <f t="shared" si="3"/>
        <v>1229.588511086288</v>
      </c>
      <c r="T26">
        <f t="shared" si="3"/>
        <v>1291.8623821828744</v>
      </c>
      <c r="U26">
        <f t="shared" si="3"/>
        <v>1352.6696144976186</v>
      </c>
      <c r="V26">
        <f t="shared" si="3"/>
        <v>1412.1393341304245</v>
      </c>
      <c r="W26">
        <f t="shared" si="3"/>
        <v>1470.3819946068115</v>
      </c>
      <c r="X26">
        <f t="shared" si="3"/>
        <v>1527.4930108978463</v>
      </c>
      <c r="Y26">
        <f t="shared" si="3"/>
        <v>1583.555524373764</v>
      </c>
      <c r="Z26">
        <f t="shared" si="3"/>
        <v>1638.642541201291</v>
      </c>
    </row>
    <row r="27" spans="6:26" ht="12.75">
      <c r="F27" s="2">
        <v>1200</v>
      </c>
      <c r="G27">
        <f t="shared" si="2"/>
        <v>228.94284851066638</v>
      </c>
      <c r="H27">
        <f t="shared" si="2"/>
        <v>363.42411856642775</v>
      </c>
      <c r="I27">
        <f t="shared" si="2"/>
        <v>476.2203155904595</v>
      </c>
      <c r="J27">
        <f t="shared" si="2"/>
        <v>576.899828122963</v>
      </c>
      <c r="K27">
        <f t="shared" si="2"/>
        <v>669.4329500821689</v>
      </c>
      <c r="L27">
        <f t="shared" si="2"/>
        <v>755.9526299369236</v>
      </c>
      <c r="M27">
        <f t="shared" si="2"/>
        <v>837.7718728240048</v>
      </c>
      <c r="N27">
        <f t="shared" si="2"/>
        <v>915.7713940426648</v>
      </c>
      <c r="O27">
        <f t="shared" si="2"/>
        <v>990.5781746683876</v>
      </c>
      <c r="P27">
        <f t="shared" si="2"/>
        <v>1062.6585691826103</v>
      </c>
      <c r="Q27">
        <f t="shared" si="2"/>
        <v>1132.3713482401952</v>
      </c>
      <c r="R27">
        <f t="shared" si="3"/>
        <v>1199.999999999999</v>
      </c>
      <c r="S27">
        <f t="shared" si="3"/>
        <v>1265.773454617669</v>
      </c>
      <c r="T27">
        <f t="shared" si="3"/>
        <v>1329.8799522301942</v>
      </c>
      <c r="U27">
        <f t="shared" si="3"/>
        <v>1392.4766500838323</v>
      </c>
      <c r="V27">
        <f t="shared" si="3"/>
        <v>1453.6964742657112</v>
      </c>
      <c r="W27">
        <f t="shared" si="3"/>
        <v>1513.65312878275</v>
      </c>
      <c r="X27">
        <f t="shared" si="3"/>
        <v>1572.444836525338</v>
      </c>
      <c r="Y27">
        <f t="shared" si="3"/>
        <v>1630.1571855893917</v>
      </c>
      <c r="Z27">
        <f t="shared" si="3"/>
        <v>1686.865330603498</v>
      </c>
    </row>
    <row r="28" spans="6:26" ht="12.75">
      <c r="F28" s="2">
        <v>1300</v>
      </c>
      <c r="G28">
        <f t="shared" si="2"/>
        <v>235.1334687720758</v>
      </c>
      <c r="H28">
        <f t="shared" si="2"/>
        <v>373.2511156817247</v>
      </c>
      <c r="I28">
        <f t="shared" si="2"/>
        <v>489.09732465087455</v>
      </c>
      <c r="J28">
        <f t="shared" si="2"/>
        <v>592.4992136814739</v>
      </c>
      <c r="K28">
        <f t="shared" si="2"/>
        <v>687.53443353707</v>
      </c>
      <c r="L28">
        <f t="shared" si="2"/>
        <v>776.3936076656306</v>
      </c>
      <c r="M28">
        <f t="shared" si="2"/>
        <v>860.4252448951642</v>
      </c>
      <c r="N28">
        <f t="shared" si="2"/>
        <v>940.5338750883026</v>
      </c>
      <c r="O28">
        <f t="shared" si="2"/>
        <v>1017.3634329042499</v>
      </c>
      <c r="P28">
        <f t="shared" si="2"/>
        <v>1091.3928830611053</v>
      </c>
      <c r="Q28">
        <f t="shared" si="2"/>
        <v>1162.9906973810732</v>
      </c>
      <c r="R28">
        <f t="shared" si="3"/>
        <v>1232.448029549807</v>
      </c>
      <c r="S28">
        <f t="shared" si="3"/>
        <v>1299.9999999999995</v>
      </c>
      <c r="T28">
        <f t="shared" si="3"/>
        <v>1365.8399388865796</v>
      </c>
      <c r="U28">
        <f t="shared" si="3"/>
        <v>1430.1292529916138</v>
      </c>
      <c r="V28">
        <f t="shared" si="3"/>
        <v>1493.0044627268992</v>
      </c>
      <c r="W28">
        <f t="shared" si="3"/>
        <v>1554.5823466585014</v>
      </c>
      <c r="X28">
        <f t="shared" si="3"/>
        <v>1614.9637836261854</v>
      </c>
      <c r="Y28">
        <f t="shared" si="3"/>
        <v>1674.2366760300886</v>
      </c>
      <c r="Z28">
        <f t="shared" si="3"/>
        <v>1732.4782106818052</v>
      </c>
    </row>
    <row r="29" spans="6:26" ht="12.75">
      <c r="F29" s="2">
        <v>1400</v>
      </c>
      <c r="G29">
        <f t="shared" si="2"/>
        <v>241.01422641752302</v>
      </c>
      <c r="H29">
        <f t="shared" si="2"/>
        <v>382.58623655447764</v>
      </c>
      <c r="I29">
        <f t="shared" si="2"/>
        <v>501.32979349645814</v>
      </c>
      <c r="J29">
        <f t="shared" si="2"/>
        <v>607.3177943751322</v>
      </c>
      <c r="K29">
        <f t="shared" si="2"/>
        <v>704.7298732064885</v>
      </c>
      <c r="L29">
        <f t="shared" si="2"/>
        <v>795.8114415792782</v>
      </c>
      <c r="M29">
        <f t="shared" si="2"/>
        <v>881.9447349264104</v>
      </c>
      <c r="N29">
        <f t="shared" si="2"/>
        <v>964.0569056700914</v>
      </c>
      <c r="O29">
        <f t="shared" si="2"/>
        <v>1042.8079934659347</v>
      </c>
      <c r="P29">
        <f t="shared" si="2"/>
        <v>1118.6889420813961</v>
      </c>
      <c r="Q29">
        <f t="shared" si="2"/>
        <v>1192.0774389280086</v>
      </c>
      <c r="R29">
        <f t="shared" si="3"/>
        <v>1263.271919531275</v>
      </c>
      <c r="S29">
        <f t="shared" si="3"/>
        <v>1332.5133847554976</v>
      </c>
      <c r="T29">
        <f t="shared" si="3"/>
        <v>1399.999999999999</v>
      </c>
      <c r="U29">
        <f t="shared" si="3"/>
        <v>1465.8972088782364</v>
      </c>
      <c r="V29">
        <f t="shared" si="3"/>
        <v>1530.344946217911</v>
      </c>
      <c r="W29">
        <f t="shared" si="3"/>
        <v>1593.4629112515884</v>
      </c>
      <c r="X29">
        <f t="shared" si="3"/>
        <v>1655.3545058286725</v>
      </c>
      <c r="Y29">
        <f t="shared" si="3"/>
        <v>1716.1098308143444</v>
      </c>
      <c r="Z29">
        <f t="shared" si="3"/>
        <v>1775.808003485201</v>
      </c>
    </row>
    <row r="30" spans="6:26" ht="12.75">
      <c r="F30" s="2">
        <v>1500</v>
      </c>
      <c r="G30">
        <f t="shared" si="2"/>
        <v>246.62120743304698</v>
      </c>
      <c r="H30">
        <f t="shared" si="2"/>
        <v>391.4867641168861</v>
      </c>
      <c r="I30">
        <f t="shared" si="2"/>
        <v>512.9927840030086</v>
      </c>
      <c r="J30">
        <f t="shared" si="2"/>
        <v>621.4465011907713</v>
      </c>
      <c r="K30">
        <f t="shared" si="2"/>
        <v>721.1247851537033</v>
      </c>
      <c r="L30">
        <f t="shared" si="2"/>
        <v>814.3252849784716</v>
      </c>
      <c r="M30">
        <f t="shared" si="2"/>
        <v>902.4623925725076</v>
      </c>
      <c r="N30">
        <f t="shared" si="2"/>
        <v>986.4848297321873</v>
      </c>
      <c r="O30">
        <f t="shared" si="2"/>
        <v>1067.0679913470183</v>
      </c>
      <c r="P30">
        <f t="shared" si="2"/>
        <v>1144.714242553331</v>
      </c>
      <c r="Q30">
        <f t="shared" si="2"/>
        <v>1219.8100573234256</v>
      </c>
      <c r="R30">
        <f t="shared" si="3"/>
        <v>1292.660814019129</v>
      </c>
      <c r="S30">
        <f t="shared" si="3"/>
        <v>1363.513120174902</v>
      </c>
      <c r="T30">
        <f t="shared" si="3"/>
        <v>1432.5697513313373</v>
      </c>
      <c r="U30">
        <f t="shared" si="3"/>
        <v>1499.9999999999984</v>
      </c>
      <c r="V30">
        <f t="shared" si="3"/>
        <v>1565.9470564675448</v>
      </c>
      <c r="W30">
        <f t="shared" si="3"/>
        <v>1630.533404662427</v>
      </c>
      <c r="X30">
        <f t="shared" si="3"/>
        <v>1693.8648519858511</v>
      </c>
      <c r="Y30">
        <f t="shared" si="3"/>
        <v>1756.0335954192644</v>
      </c>
      <c r="Z30">
        <f t="shared" si="3"/>
        <v>1817.120592832139</v>
      </c>
    </row>
    <row r="31" spans="6:26" ht="12.75">
      <c r="F31" s="2">
        <v>1600</v>
      </c>
      <c r="G31">
        <f t="shared" si="2"/>
        <v>251.9842099789747</v>
      </c>
      <c r="H31">
        <f t="shared" si="2"/>
        <v>399.9999999999999</v>
      </c>
      <c r="I31">
        <f t="shared" si="2"/>
        <v>524.1482788417791</v>
      </c>
      <c r="J31">
        <f t="shared" si="2"/>
        <v>634.9604207872795</v>
      </c>
      <c r="K31">
        <f t="shared" si="2"/>
        <v>736.8062997280767</v>
      </c>
      <c r="L31">
        <f t="shared" si="2"/>
        <v>832.0335292207616</v>
      </c>
      <c r="M31">
        <f t="shared" si="2"/>
        <v>922.0872584116886</v>
      </c>
      <c r="N31">
        <f t="shared" si="2"/>
        <v>1007.9368399158981</v>
      </c>
      <c r="O31">
        <f t="shared" si="2"/>
        <v>1090.2723556992837</v>
      </c>
      <c r="P31">
        <f t="shared" si="2"/>
        <v>1169.607095285146</v>
      </c>
      <c r="Q31">
        <f t="shared" si="2"/>
        <v>1246.3359368739493</v>
      </c>
      <c r="R31">
        <f t="shared" si="3"/>
        <v>1320.77089955785</v>
      </c>
      <c r="S31">
        <f t="shared" si="3"/>
        <v>1393.1639535765228</v>
      </c>
      <c r="T31">
        <f t="shared" si="3"/>
        <v>1463.722284009188</v>
      </c>
      <c r="U31">
        <f t="shared" si="3"/>
        <v>1532.6188647871052</v>
      </c>
      <c r="V31">
        <f t="shared" si="3"/>
        <v>1599.9999999999998</v>
      </c>
      <c r="W31">
        <f t="shared" si="3"/>
        <v>1665.9908371007903</v>
      </c>
      <c r="X31">
        <f t="shared" si="3"/>
        <v>1730.6994843688906</v>
      </c>
      <c r="Y31">
        <f t="shared" si="3"/>
        <v>1794.2201436929963</v>
      </c>
      <c r="Z31">
        <f t="shared" si="3"/>
        <v>1856.6355334451114</v>
      </c>
    </row>
    <row r="32" spans="6:26" ht="12.75">
      <c r="F32" s="2">
        <v>1700</v>
      </c>
      <c r="G32">
        <f t="shared" si="2"/>
        <v>257.12815906582347</v>
      </c>
      <c r="H32">
        <f t="shared" si="2"/>
        <v>408.16551019173454</v>
      </c>
      <c r="I32">
        <f t="shared" si="2"/>
        <v>534.8481241239358</v>
      </c>
      <c r="J32">
        <f t="shared" si="2"/>
        <v>647.9223602554962</v>
      </c>
      <c r="K32">
        <f t="shared" si="2"/>
        <v>751.8472981024864</v>
      </c>
      <c r="L32">
        <f t="shared" si="2"/>
        <v>849.0184748775542</v>
      </c>
      <c r="M32">
        <f t="shared" si="2"/>
        <v>940.9105406772619</v>
      </c>
      <c r="N32">
        <f t="shared" si="2"/>
        <v>1028.5126362632932</v>
      </c>
      <c r="O32">
        <f t="shared" si="2"/>
        <v>1112.5289307798562</v>
      </c>
      <c r="P32">
        <f t="shared" si="2"/>
        <v>1193.4831919273358</v>
      </c>
      <c r="Q32">
        <f t="shared" si="2"/>
        <v>1271.7783588611228</v>
      </c>
      <c r="R32">
        <f t="shared" si="3"/>
        <v>1347.7328201610653</v>
      </c>
      <c r="S32">
        <f t="shared" si="3"/>
        <v>1421.6036897307388</v>
      </c>
      <c r="T32">
        <f t="shared" si="3"/>
        <v>1493.6023820790533</v>
      </c>
      <c r="U32">
        <f t="shared" si="3"/>
        <v>1563.9054021882648</v>
      </c>
      <c r="V32">
        <f t="shared" si="3"/>
        <v>1632.6620407669384</v>
      </c>
      <c r="W32">
        <f t="shared" si="3"/>
        <v>1699.9999999999977</v>
      </c>
      <c r="X32">
        <f t="shared" si="3"/>
        <v>1766.0295950650006</v>
      </c>
      <c r="Y32">
        <f t="shared" si="3"/>
        <v>1830.8469508668481</v>
      </c>
      <c r="Z32">
        <f t="shared" si="3"/>
        <v>1894.5364743718183</v>
      </c>
    </row>
    <row r="33" spans="6:26" ht="12.75">
      <c r="F33" s="2">
        <v>1800</v>
      </c>
      <c r="G33">
        <f aca="true" t="shared" si="4" ref="G33:V35">(G$15^(2/3)*($F33^(1/3)))</f>
        <v>262.07413942088976</v>
      </c>
      <c r="H33">
        <f t="shared" si="4"/>
        <v>416.0167646103808</v>
      </c>
      <c r="I33">
        <f t="shared" si="4"/>
        <v>545.1361778496417</v>
      </c>
      <c r="J33">
        <f t="shared" si="4"/>
        <v>660.3854497789251</v>
      </c>
      <c r="K33">
        <f t="shared" si="4"/>
        <v>766.3094323935526</v>
      </c>
      <c r="L33">
        <f t="shared" si="4"/>
        <v>865.3497421844451</v>
      </c>
      <c r="M33">
        <f t="shared" si="4"/>
        <v>959.0093948322173</v>
      </c>
      <c r="N33">
        <f t="shared" si="4"/>
        <v>1048.2965576835584</v>
      </c>
      <c r="O33">
        <f t="shared" si="4"/>
        <v>1133.9289449053858</v>
      </c>
      <c r="P33">
        <f t="shared" si="4"/>
        <v>1216.4403991146796</v>
      </c>
      <c r="Q33">
        <f t="shared" si="4"/>
        <v>1296.2416101898707</v>
      </c>
      <c r="R33">
        <f t="shared" si="4"/>
        <v>1373.6570910639978</v>
      </c>
      <c r="S33">
        <f t="shared" si="4"/>
        <v>1448.9489013467796</v>
      </c>
      <c r="T33">
        <f t="shared" si="4"/>
        <v>1522.3325222040485</v>
      </c>
      <c r="U33">
        <f t="shared" si="4"/>
        <v>1593.9878537739157</v>
      </c>
      <c r="V33">
        <f t="shared" si="4"/>
        <v>1664.0670584415234</v>
      </c>
      <c r="W33">
        <f aca="true" t="shared" si="5" ref="R33:Z35">(W$15^(2/3)*($F33^(1/3)))</f>
        <v>1732.700294803027</v>
      </c>
      <c r="X33">
        <f t="shared" si="5"/>
        <v>1800.0000000000007</v>
      </c>
      <c r="Y33">
        <f t="shared" si="5"/>
        <v>1866.0641479448325</v>
      </c>
      <c r="Z33">
        <f t="shared" si="5"/>
        <v>1930.9787692112598</v>
      </c>
    </row>
    <row r="34" spans="6:26" ht="12.75">
      <c r="F34" s="2">
        <v>1900</v>
      </c>
      <c r="G34">
        <f t="shared" si="4"/>
        <v>266.8401648721945</v>
      </c>
      <c r="H34">
        <f t="shared" si="4"/>
        <v>423.58235842548913</v>
      </c>
      <c r="I34">
        <f t="shared" si="4"/>
        <v>555.0499102911543</v>
      </c>
      <c r="J34">
        <f t="shared" si="4"/>
        <v>672.3950813597922</v>
      </c>
      <c r="K34">
        <f t="shared" si="4"/>
        <v>780.2453753539417</v>
      </c>
      <c r="L34">
        <f t="shared" si="4"/>
        <v>881.0868114910335</v>
      </c>
      <c r="M34">
        <f t="shared" si="4"/>
        <v>976.4497389802915</v>
      </c>
      <c r="N34">
        <f t="shared" si="4"/>
        <v>1067.3606594887774</v>
      </c>
      <c r="O34">
        <f t="shared" si="4"/>
        <v>1154.550339383041</v>
      </c>
      <c r="P34">
        <f t="shared" si="4"/>
        <v>1238.56232963017</v>
      </c>
      <c r="Q34">
        <f t="shared" si="4"/>
        <v>1319.8147888287729</v>
      </c>
      <c r="R34">
        <f t="shared" si="5"/>
        <v>1398.6381314361727</v>
      </c>
      <c r="S34">
        <f t="shared" si="5"/>
        <v>1475.2991828233057</v>
      </c>
      <c r="T34">
        <f t="shared" si="5"/>
        <v>1550.017342851389</v>
      </c>
      <c r="U34">
        <f t="shared" si="5"/>
        <v>1622.975783284795</v>
      </c>
      <c r="V34">
        <f t="shared" si="5"/>
        <v>1694.3294337019568</v>
      </c>
      <c r="W34">
        <f t="shared" si="5"/>
        <v>1764.2108197360194</v>
      </c>
      <c r="X34">
        <f t="shared" si="5"/>
        <v>1832.7344232868818</v>
      </c>
      <c r="Y34">
        <f t="shared" si="5"/>
        <v>1899.9999999999989</v>
      </c>
      <c r="Z34">
        <f t="shared" si="5"/>
        <v>1966.0951449831166</v>
      </c>
    </row>
    <row r="35" spans="6:26" ht="12.75">
      <c r="F35" s="2">
        <v>2000</v>
      </c>
      <c r="G35">
        <f t="shared" si="4"/>
        <v>271.4417616594907</v>
      </c>
      <c r="H35">
        <f t="shared" si="4"/>
        <v>430.88693800637657</v>
      </c>
      <c r="I35">
        <f t="shared" si="4"/>
        <v>564.6216173286168</v>
      </c>
      <c r="J35">
        <f t="shared" si="4"/>
        <v>683.9903786706785</v>
      </c>
      <c r="K35">
        <f t="shared" si="4"/>
        <v>793.700525984099</v>
      </c>
      <c r="L35">
        <f t="shared" si="4"/>
        <v>896.2809493114328</v>
      </c>
      <c r="M35">
        <f t="shared" si="4"/>
        <v>993.2883883792679</v>
      </c>
      <c r="N35">
        <f t="shared" si="4"/>
        <v>1085.767046637962</v>
      </c>
      <c r="O35">
        <f t="shared" si="4"/>
        <v>1174.4602923506588</v>
      </c>
      <c r="P35">
        <f t="shared" si="4"/>
        <v>1259.9210498948726</v>
      </c>
      <c r="Q35">
        <f t="shared" si="4"/>
        <v>1342.5746889173122</v>
      </c>
      <c r="R35">
        <f t="shared" si="5"/>
        <v>1422.7573217960244</v>
      </c>
      <c r="S35">
        <f t="shared" si="5"/>
        <v>1500.7403752436146</v>
      </c>
      <c r="T35">
        <f t="shared" si="5"/>
        <v>1576.7470326210478</v>
      </c>
      <c r="U35">
        <f t="shared" si="5"/>
        <v>1650.963624447312</v>
      </c>
      <c r="V35">
        <f t="shared" si="5"/>
        <v>1723.5477520255067</v>
      </c>
      <c r="W35">
        <f t="shared" si="5"/>
        <v>1794.6342263625995</v>
      </c>
      <c r="X35">
        <f t="shared" si="5"/>
        <v>1864.3395035723156</v>
      </c>
      <c r="Y35">
        <f t="shared" si="5"/>
        <v>1932.765059563091</v>
      </c>
      <c r="Z35">
        <f t="shared" si="5"/>
        <v>1999.9999999999998</v>
      </c>
    </row>
    <row r="57" ht="14.25">
      <c r="B57" s="1" t="s">
        <v>6</v>
      </c>
    </row>
    <row r="59" spans="3:14" ht="14.25">
      <c r="C59" s="3">
        <v>2000</v>
      </c>
      <c r="D59" s="3">
        <v>2100</v>
      </c>
      <c r="E59" s="3">
        <v>2200</v>
      </c>
      <c r="F59" s="3">
        <v>2300</v>
      </c>
      <c r="G59" s="3">
        <v>2400</v>
      </c>
      <c r="H59" s="3">
        <v>2500</v>
      </c>
      <c r="I59" s="3">
        <v>2600</v>
      </c>
      <c r="J59" s="3">
        <v>2700</v>
      </c>
      <c r="K59" s="3">
        <v>2800</v>
      </c>
      <c r="L59" s="3">
        <v>2900</v>
      </c>
      <c r="M59" s="3">
        <v>3000</v>
      </c>
      <c r="N59" s="3" t="s">
        <v>4</v>
      </c>
    </row>
    <row r="60" spans="2:13" ht="12.75">
      <c r="B60" s="2">
        <v>2000</v>
      </c>
      <c r="C60">
        <f>100*C$59+100*$B60-400000</f>
        <v>0</v>
      </c>
      <c r="D60">
        <f aca="true" t="shared" si="6" ref="D60:M70">100*D$59+100*$B60-400000</f>
        <v>10000</v>
      </c>
      <c r="E60">
        <f t="shared" si="6"/>
        <v>20000</v>
      </c>
      <c r="F60">
        <f t="shared" si="6"/>
        <v>30000</v>
      </c>
      <c r="G60">
        <f t="shared" si="6"/>
        <v>40000</v>
      </c>
      <c r="H60">
        <f t="shared" si="6"/>
        <v>50000</v>
      </c>
      <c r="I60">
        <f t="shared" si="6"/>
        <v>60000</v>
      </c>
      <c r="J60">
        <f t="shared" si="6"/>
        <v>70000</v>
      </c>
      <c r="K60">
        <f t="shared" si="6"/>
        <v>80000</v>
      </c>
      <c r="L60">
        <f t="shared" si="6"/>
        <v>90000</v>
      </c>
      <c r="M60">
        <f t="shared" si="6"/>
        <v>100000</v>
      </c>
    </row>
    <row r="61" spans="2:13" ht="12.75">
      <c r="B61" s="2">
        <v>2100</v>
      </c>
      <c r="C61">
        <f aca="true" t="shared" si="7" ref="C61:C70">100*C$59+100*$B61-400000</f>
        <v>10000</v>
      </c>
      <c r="D61">
        <f t="shared" si="6"/>
        <v>20000</v>
      </c>
      <c r="E61">
        <f t="shared" si="6"/>
        <v>30000</v>
      </c>
      <c r="F61">
        <f t="shared" si="6"/>
        <v>40000</v>
      </c>
      <c r="G61">
        <f t="shared" si="6"/>
        <v>50000</v>
      </c>
      <c r="H61">
        <f t="shared" si="6"/>
        <v>60000</v>
      </c>
      <c r="I61">
        <f t="shared" si="6"/>
        <v>70000</v>
      </c>
      <c r="J61">
        <f t="shared" si="6"/>
        <v>80000</v>
      </c>
      <c r="K61">
        <f t="shared" si="6"/>
        <v>90000</v>
      </c>
      <c r="L61">
        <f t="shared" si="6"/>
        <v>100000</v>
      </c>
      <c r="M61">
        <f t="shared" si="6"/>
        <v>110000</v>
      </c>
    </row>
    <row r="62" spans="2:13" ht="12.75">
      <c r="B62" s="2">
        <v>2200</v>
      </c>
      <c r="C62">
        <f t="shared" si="7"/>
        <v>20000</v>
      </c>
      <c r="D62">
        <f t="shared" si="6"/>
        <v>30000</v>
      </c>
      <c r="E62">
        <f t="shared" si="6"/>
        <v>40000</v>
      </c>
      <c r="F62">
        <f t="shared" si="6"/>
        <v>50000</v>
      </c>
      <c r="G62">
        <f t="shared" si="6"/>
        <v>60000</v>
      </c>
      <c r="H62">
        <f t="shared" si="6"/>
        <v>70000</v>
      </c>
      <c r="I62">
        <f t="shared" si="6"/>
        <v>80000</v>
      </c>
      <c r="J62">
        <f t="shared" si="6"/>
        <v>90000</v>
      </c>
      <c r="K62">
        <f t="shared" si="6"/>
        <v>100000</v>
      </c>
      <c r="L62">
        <f t="shared" si="6"/>
        <v>110000</v>
      </c>
      <c r="M62">
        <f t="shared" si="6"/>
        <v>120000</v>
      </c>
    </row>
    <row r="63" spans="2:13" ht="12.75">
      <c r="B63" s="2">
        <v>2300</v>
      </c>
      <c r="C63">
        <f t="shared" si="7"/>
        <v>30000</v>
      </c>
      <c r="D63">
        <f t="shared" si="6"/>
        <v>40000</v>
      </c>
      <c r="E63">
        <f t="shared" si="6"/>
        <v>50000</v>
      </c>
      <c r="F63">
        <f t="shared" si="6"/>
        <v>60000</v>
      </c>
      <c r="G63">
        <f t="shared" si="6"/>
        <v>70000</v>
      </c>
      <c r="H63">
        <f t="shared" si="6"/>
        <v>80000</v>
      </c>
      <c r="I63">
        <f t="shared" si="6"/>
        <v>90000</v>
      </c>
      <c r="J63">
        <f t="shared" si="6"/>
        <v>100000</v>
      </c>
      <c r="K63">
        <f t="shared" si="6"/>
        <v>110000</v>
      </c>
      <c r="L63">
        <f t="shared" si="6"/>
        <v>120000</v>
      </c>
      <c r="M63">
        <f t="shared" si="6"/>
        <v>130000</v>
      </c>
    </row>
    <row r="64" spans="2:13" ht="12.75">
      <c r="B64" s="2">
        <v>2400</v>
      </c>
      <c r="C64">
        <f t="shared" si="7"/>
        <v>40000</v>
      </c>
      <c r="D64">
        <f t="shared" si="6"/>
        <v>50000</v>
      </c>
      <c r="E64">
        <f t="shared" si="6"/>
        <v>60000</v>
      </c>
      <c r="F64">
        <f t="shared" si="6"/>
        <v>70000</v>
      </c>
      <c r="G64">
        <f t="shared" si="6"/>
        <v>80000</v>
      </c>
      <c r="H64">
        <f t="shared" si="6"/>
        <v>90000</v>
      </c>
      <c r="I64">
        <f t="shared" si="6"/>
        <v>100000</v>
      </c>
      <c r="J64">
        <f t="shared" si="6"/>
        <v>110000</v>
      </c>
      <c r="K64">
        <f t="shared" si="6"/>
        <v>120000</v>
      </c>
      <c r="L64">
        <f t="shared" si="6"/>
        <v>130000</v>
      </c>
      <c r="M64">
        <f t="shared" si="6"/>
        <v>140000</v>
      </c>
    </row>
    <row r="65" spans="2:13" ht="12.75">
      <c r="B65" s="2">
        <v>2500</v>
      </c>
      <c r="C65">
        <f t="shared" si="7"/>
        <v>50000</v>
      </c>
      <c r="D65">
        <f t="shared" si="6"/>
        <v>60000</v>
      </c>
      <c r="E65">
        <f t="shared" si="6"/>
        <v>70000</v>
      </c>
      <c r="F65">
        <f t="shared" si="6"/>
        <v>80000</v>
      </c>
      <c r="G65">
        <f t="shared" si="6"/>
        <v>90000</v>
      </c>
      <c r="H65">
        <f t="shared" si="6"/>
        <v>100000</v>
      </c>
      <c r="I65">
        <f t="shared" si="6"/>
        <v>110000</v>
      </c>
      <c r="J65">
        <f t="shared" si="6"/>
        <v>120000</v>
      </c>
      <c r="K65">
        <f t="shared" si="6"/>
        <v>130000</v>
      </c>
      <c r="L65">
        <f t="shared" si="6"/>
        <v>140000</v>
      </c>
      <c r="M65">
        <f t="shared" si="6"/>
        <v>150000</v>
      </c>
    </row>
    <row r="66" spans="2:13" ht="12.75">
      <c r="B66" s="2">
        <v>2600</v>
      </c>
      <c r="C66">
        <f t="shared" si="7"/>
        <v>60000</v>
      </c>
      <c r="D66">
        <f t="shared" si="6"/>
        <v>70000</v>
      </c>
      <c r="E66">
        <f t="shared" si="6"/>
        <v>80000</v>
      </c>
      <c r="F66">
        <f t="shared" si="6"/>
        <v>90000</v>
      </c>
      <c r="G66">
        <f t="shared" si="6"/>
        <v>100000</v>
      </c>
      <c r="H66">
        <f t="shared" si="6"/>
        <v>110000</v>
      </c>
      <c r="I66">
        <f t="shared" si="6"/>
        <v>120000</v>
      </c>
      <c r="J66">
        <f t="shared" si="6"/>
        <v>130000</v>
      </c>
      <c r="K66">
        <f t="shared" si="6"/>
        <v>140000</v>
      </c>
      <c r="L66">
        <f t="shared" si="6"/>
        <v>150000</v>
      </c>
      <c r="M66">
        <f t="shared" si="6"/>
        <v>160000</v>
      </c>
    </row>
    <row r="67" spans="2:13" ht="12.75">
      <c r="B67" s="2">
        <v>2700</v>
      </c>
      <c r="C67">
        <f t="shared" si="7"/>
        <v>70000</v>
      </c>
      <c r="D67">
        <f t="shared" si="6"/>
        <v>80000</v>
      </c>
      <c r="E67">
        <f t="shared" si="6"/>
        <v>90000</v>
      </c>
      <c r="F67">
        <f t="shared" si="6"/>
        <v>100000</v>
      </c>
      <c r="G67">
        <f t="shared" si="6"/>
        <v>110000</v>
      </c>
      <c r="H67">
        <f t="shared" si="6"/>
        <v>120000</v>
      </c>
      <c r="I67">
        <f t="shared" si="6"/>
        <v>130000</v>
      </c>
      <c r="J67">
        <f t="shared" si="6"/>
        <v>140000</v>
      </c>
      <c r="K67">
        <f t="shared" si="6"/>
        <v>150000</v>
      </c>
      <c r="L67">
        <f t="shared" si="6"/>
        <v>160000</v>
      </c>
      <c r="M67">
        <f t="shared" si="6"/>
        <v>170000</v>
      </c>
    </row>
    <row r="68" spans="2:13" ht="12.75">
      <c r="B68" s="2">
        <v>2800</v>
      </c>
      <c r="C68">
        <f t="shared" si="7"/>
        <v>80000</v>
      </c>
      <c r="D68">
        <f t="shared" si="6"/>
        <v>90000</v>
      </c>
      <c r="E68">
        <f t="shared" si="6"/>
        <v>100000</v>
      </c>
      <c r="F68">
        <f t="shared" si="6"/>
        <v>110000</v>
      </c>
      <c r="G68">
        <f t="shared" si="6"/>
        <v>120000</v>
      </c>
      <c r="H68">
        <f t="shared" si="6"/>
        <v>130000</v>
      </c>
      <c r="I68">
        <f t="shared" si="6"/>
        <v>140000</v>
      </c>
      <c r="J68">
        <f t="shared" si="6"/>
        <v>150000</v>
      </c>
      <c r="K68">
        <f t="shared" si="6"/>
        <v>160000</v>
      </c>
      <c r="L68">
        <f t="shared" si="6"/>
        <v>170000</v>
      </c>
      <c r="M68">
        <f t="shared" si="6"/>
        <v>180000</v>
      </c>
    </row>
    <row r="69" spans="2:13" ht="12.75">
      <c r="B69" s="2">
        <v>2900</v>
      </c>
      <c r="C69">
        <f t="shared" si="7"/>
        <v>90000</v>
      </c>
      <c r="D69">
        <f t="shared" si="6"/>
        <v>100000</v>
      </c>
      <c r="E69">
        <f t="shared" si="6"/>
        <v>110000</v>
      </c>
      <c r="F69">
        <f t="shared" si="6"/>
        <v>120000</v>
      </c>
      <c r="G69">
        <f t="shared" si="6"/>
        <v>130000</v>
      </c>
      <c r="H69">
        <f t="shared" si="6"/>
        <v>140000</v>
      </c>
      <c r="I69">
        <f t="shared" si="6"/>
        <v>150000</v>
      </c>
      <c r="J69">
        <f t="shared" si="6"/>
        <v>160000</v>
      </c>
      <c r="K69">
        <f t="shared" si="6"/>
        <v>170000</v>
      </c>
      <c r="L69">
        <f t="shared" si="6"/>
        <v>180000</v>
      </c>
      <c r="M69">
        <f t="shared" si="6"/>
        <v>190000</v>
      </c>
    </row>
    <row r="70" spans="2:13" ht="12.75">
      <c r="B70" s="2">
        <v>3000</v>
      </c>
      <c r="C70">
        <f t="shared" si="7"/>
        <v>100000</v>
      </c>
      <c r="D70">
        <f t="shared" si="6"/>
        <v>110000</v>
      </c>
      <c r="E70">
        <f t="shared" si="6"/>
        <v>120000</v>
      </c>
      <c r="F70">
        <f t="shared" si="6"/>
        <v>130000</v>
      </c>
      <c r="G70">
        <f t="shared" si="6"/>
        <v>140000</v>
      </c>
      <c r="H70">
        <f t="shared" si="6"/>
        <v>150000</v>
      </c>
      <c r="I70">
        <f t="shared" si="6"/>
        <v>160000</v>
      </c>
      <c r="J70">
        <f t="shared" si="6"/>
        <v>170000</v>
      </c>
      <c r="K70">
        <f t="shared" si="6"/>
        <v>180000</v>
      </c>
      <c r="L70">
        <f t="shared" si="6"/>
        <v>190000</v>
      </c>
      <c r="M70">
        <f t="shared" si="6"/>
        <v>200000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70"/>
  <sheetViews>
    <sheetView zoomScalePageLayoutView="0" workbookViewId="0" topLeftCell="A115">
      <selection activeCell="B57" sqref="B57:M70"/>
    </sheetView>
  </sheetViews>
  <sheetFormatPr defaultColWidth="9.00390625" defaultRowHeight="12.75"/>
  <cols>
    <col min="6" max="6" width="7.125" style="0" customWidth="1"/>
    <col min="7" max="16" width="6.75390625" style="0" customWidth="1"/>
    <col min="17" max="17" width="6.00390625" style="0" customWidth="1"/>
    <col min="18" max="18" width="6.875" style="0" customWidth="1"/>
  </cols>
  <sheetData>
    <row r="2" ht="14.25">
      <c r="B2" s="1" t="s">
        <v>3</v>
      </c>
    </row>
    <row r="3" spans="2:4" ht="12.75">
      <c r="B3" t="s">
        <v>0</v>
      </c>
      <c r="C3" t="s">
        <v>1</v>
      </c>
      <c r="D3" t="s">
        <v>2</v>
      </c>
    </row>
    <row r="4" spans="2:4" ht="12.75">
      <c r="B4">
        <v>1</v>
      </c>
      <c r="C4">
        <v>0</v>
      </c>
      <c r="D4">
        <f>0.05-0.02*B4-0.05*C4</f>
        <v>0.030000000000000002</v>
      </c>
    </row>
    <row r="5" spans="2:4" ht="12.75">
      <c r="B5">
        <v>1</v>
      </c>
      <c r="C5">
        <v>0.1</v>
      </c>
      <c r="D5">
        <f aca="true" t="shared" si="0" ref="D5:D14">0.05-0.02*B5-0.05*C5</f>
        <v>0.025</v>
      </c>
    </row>
    <row r="6" spans="2:4" ht="12.75">
      <c r="B6">
        <v>1</v>
      </c>
      <c r="C6">
        <v>0.2</v>
      </c>
      <c r="D6">
        <f t="shared" si="0"/>
        <v>0.02</v>
      </c>
    </row>
    <row r="7" spans="2:4" ht="12.75">
      <c r="B7">
        <v>1</v>
      </c>
      <c r="C7">
        <v>0.3</v>
      </c>
      <c r="D7">
        <f t="shared" si="0"/>
        <v>0.015000000000000003</v>
      </c>
    </row>
    <row r="8" spans="2:4" ht="12.75">
      <c r="B8">
        <v>1</v>
      </c>
      <c r="C8">
        <v>0.4</v>
      </c>
      <c r="D8">
        <f t="shared" si="0"/>
        <v>0.009999999999999998</v>
      </c>
    </row>
    <row r="9" spans="2:4" ht="12.75">
      <c r="B9">
        <v>1</v>
      </c>
      <c r="C9">
        <v>0.5</v>
      </c>
      <c r="D9">
        <f t="shared" si="0"/>
        <v>0.005000000000000001</v>
      </c>
    </row>
    <row r="10" spans="2:4" ht="12.75">
      <c r="B10">
        <v>1</v>
      </c>
      <c r="C10">
        <v>0.6</v>
      </c>
      <c r="D10">
        <f t="shared" si="0"/>
        <v>0</v>
      </c>
    </row>
    <row r="11" spans="2:4" ht="12.75">
      <c r="B11">
        <v>1</v>
      </c>
      <c r="C11">
        <v>0.7</v>
      </c>
      <c r="D11">
        <f t="shared" si="0"/>
        <v>-0.004999999999999994</v>
      </c>
    </row>
    <row r="12" spans="2:4" ht="12.75">
      <c r="B12">
        <v>1</v>
      </c>
      <c r="C12">
        <v>0.8</v>
      </c>
      <c r="D12">
        <f t="shared" si="0"/>
        <v>-0.010000000000000005</v>
      </c>
    </row>
    <row r="13" spans="2:4" ht="12.75">
      <c r="B13">
        <v>1</v>
      </c>
      <c r="C13">
        <v>0.9</v>
      </c>
      <c r="D13">
        <f t="shared" si="0"/>
        <v>-0.015000000000000003</v>
      </c>
    </row>
    <row r="14" spans="2:4" ht="12.75">
      <c r="B14">
        <v>1</v>
      </c>
      <c r="C14">
        <v>1</v>
      </c>
      <c r="D14">
        <f t="shared" si="0"/>
        <v>-0.02</v>
      </c>
    </row>
    <row r="15" spans="2:33" ht="22.5" customHeight="1">
      <c r="B15" t="s">
        <v>0</v>
      </c>
      <c r="C15" t="s">
        <v>1</v>
      </c>
      <c r="G15" s="3">
        <v>0</v>
      </c>
      <c r="H15" s="3">
        <v>0.1</v>
      </c>
      <c r="I15" s="3">
        <v>0.2</v>
      </c>
      <c r="J15" s="3">
        <v>0.3</v>
      </c>
      <c r="K15" s="3">
        <v>0.4</v>
      </c>
      <c r="L15" s="3">
        <v>0.5</v>
      </c>
      <c r="M15" s="3">
        <v>0.6</v>
      </c>
      <c r="N15" s="3">
        <v>0.7</v>
      </c>
      <c r="O15" s="3">
        <v>0.8</v>
      </c>
      <c r="P15" s="3">
        <v>0.9</v>
      </c>
      <c r="Q15" s="3">
        <v>1</v>
      </c>
      <c r="R15" s="3" t="s">
        <v>4</v>
      </c>
      <c r="U15">
        <v>-150</v>
      </c>
      <c r="V15">
        <v>-125</v>
      </c>
      <c r="W15">
        <v>-100</v>
      </c>
      <c r="X15">
        <v>-75</v>
      </c>
      <c r="Y15">
        <v>-50</v>
      </c>
      <c r="Z15">
        <v>-25</v>
      </c>
      <c r="AA15">
        <v>0</v>
      </c>
      <c r="AB15">
        <v>25</v>
      </c>
      <c r="AC15">
        <v>50</v>
      </c>
      <c r="AD15">
        <v>75</v>
      </c>
      <c r="AE15">
        <v>100</v>
      </c>
      <c r="AF15">
        <v>125</v>
      </c>
      <c r="AG15">
        <v>150</v>
      </c>
    </row>
    <row r="16" spans="2:33" ht="12.75">
      <c r="B16">
        <v>0</v>
      </c>
      <c r="C16">
        <v>1</v>
      </c>
      <c r="F16" s="2">
        <v>0</v>
      </c>
      <c r="G16">
        <v>3490</v>
      </c>
      <c r="H16">
        <v>3510</v>
      </c>
      <c r="I16">
        <v>3510</v>
      </c>
      <c r="J16">
        <v>3510</v>
      </c>
      <c r="K16">
        <v>2766</v>
      </c>
      <c r="L16">
        <v>2766</v>
      </c>
      <c r="M16">
        <v>2646</v>
      </c>
      <c r="N16">
        <v>2646</v>
      </c>
      <c r="O16">
        <v>1999</v>
      </c>
      <c r="P16">
        <v>1806</v>
      </c>
      <c r="Q16">
        <v>1591</v>
      </c>
      <c r="S16">
        <v>1591</v>
      </c>
      <c r="T16">
        <v>0</v>
      </c>
      <c r="U16">
        <v>3490</v>
      </c>
      <c r="V16">
        <v>3510</v>
      </c>
      <c r="W16">
        <v>3510</v>
      </c>
      <c r="X16">
        <v>3510</v>
      </c>
      <c r="Y16">
        <v>2766</v>
      </c>
      <c r="Z16">
        <v>2766</v>
      </c>
      <c r="AA16">
        <v>2646</v>
      </c>
      <c r="AB16">
        <v>2646</v>
      </c>
      <c r="AC16">
        <v>1999</v>
      </c>
      <c r="AD16">
        <v>1806</v>
      </c>
      <c r="AE16">
        <v>1591</v>
      </c>
      <c r="AF16">
        <v>1591</v>
      </c>
      <c r="AG16">
        <v>1591</v>
      </c>
    </row>
    <row r="17" spans="2:33" ht="12.75">
      <c r="B17">
        <v>0.1</v>
      </c>
      <c r="C17">
        <v>0.9</v>
      </c>
      <c r="F17" s="2">
        <v>0.1</v>
      </c>
      <c r="G17">
        <v>3490</v>
      </c>
      <c r="H17">
        <v>3490</v>
      </c>
      <c r="I17">
        <v>2691</v>
      </c>
      <c r="J17">
        <v>2946</v>
      </c>
      <c r="K17">
        <v>2728</v>
      </c>
      <c r="L17">
        <v>2736</v>
      </c>
      <c r="M17">
        <v>2544</v>
      </c>
      <c r="N17">
        <v>2646</v>
      </c>
      <c r="O17">
        <v>1999</v>
      </c>
      <c r="P17">
        <v>1680</v>
      </c>
      <c r="Q17">
        <v>1611</v>
      </c>
      <c r="S17">
        <v>1725</v>
      </c>
      <c r="T17">
        <v>25</v>
      </c>
      <c r="U17">
        <v>3490</v>
      </c>
      <c r="V17">
        <v>3490</v>
      </c>
      <c r="W17">
        <v>2691</v>
      </c>
      <c r="X17">
        <v>2946</v>
      </c>
      <c r="Y17">
        <v>2728</v>
      </c>
      <c r="Z17">
        <v>2736</v>
      </c>
      <c r="AA17">
        <v>2544</v>
      </c>
      <c r="AB17">
        <v>2646</v>
      </c>
      <c r="AC17">
        <v>1999</v>
      </c>
      <c r="AD17">
        <v>1680</v>
      </c>
      <c r="AE17">
        <v>1611</v>
      </c>
      <c r="AF17">
        <v>1591</v>
      </c>
      <c r="AG17">
        <v>1725</v>
      </c>
    </row>
    <row r="18" spans="2:33" ht="12.75">
      <c r="B18">
        <v>0.2</v>
      </c>
      <c r="C18">
        <v>0.8</v>
      </c>
      <c r="F18" s="2">
        <v>0.2</v>
      </c>
      <c r="G18">
        <v>3490</v>
      </c>
      <c r="H18">
        <v>3136</v>
      </c>
      <c r="I18">
        <v>3136</v>
      </c>
      <c r="J18">
        <v>2728</v>
      </c>
      <c r="K18">
        <v>2728</v>
      </c>
      <c r="L18">
        <v>2468</v>
      </c>
      <c r="M18">
        <v>2648</v>
      </c>
      <c r="N18">
        <v>2118</v>
      </c>
      <c r="O18">
        <v>1828</v>
      </c>
      <c r="P18">
        <v>1805</v>
      </c>
      <c r="Q18">
        <v>1466</v>
      </c>
      <c r="S18">
        <v>1725</v>
      </c>
      <c r="T18">
        <v>50</v>
      </c>
      <c r="U18">
        <v>3490</v>
      </c>
      <c r="V18">
        <v>3136</v>
      </c>
      <c r="W18">
        <v>3136</v>
      </c>
      <c r="X18">
        <v>2728</v>
      </c>
      <c r="Y18">
        <v>2728</v>
      </c>
      <c r="Z18">
        <v>2468</v>
      </c>
      <c r="AA18">
        <v>2648</v>
      </c>
      <c r="AB18">
        <v>2118</v>
      </c>
      <c r="AC18">
        <v>1828</v>
      </c>
      <c r="AD18">
        <v>1805</v>
      </c>
      <c r="AE18">
        <v>1466</v>
      </c>
      <c r="AF18">
        <v>1725</v>
      </c>
      <c r="AG18">
        <v>1725</v>
      </c>
    </row>
    <row r="19" spans="2:33" ht="12.75">
      <c r="B19">
        <v>0.3</v>
      </c>
      <c r="C19">
        <v>0.7</v>
      </c>
      <c r="F19" s="2">
        <v>0.3</v>
      </c>
      <c r="G19">
        <v>3571</v>
      </c>
      <c r="H19">
        <v>3571</v>
      </c>
      <c r="I19">
        <v>2533</v>
      </c>
      <c r="J19">
        <v>2594</v>
      </c>
      <c r="K19">
        <v>2594</v>
      </c>
      <c r="L19">
        <v>2455</v>
      </c>
      <c r="M19">
        <v>2300</v>
      </c>
      <c r="N19">
        <v>2238</v>
      </c>
      <c r="O19">
        <v>1757</v>
      </c>
      <c r="P19">
        <v>1757</v>
      </c>
      <c r="Q19">
        <v>1756</v>
      </c>
      <c r="S19">
        <v>1702</v>
      </c>
      <c r="T19">
        <v>75</v>
      </c>
      <c r="U19">
        <v>3571</v>
      </c>
      <c r="V19">
        <v>3571</v>
      </c>
      <c r="W19">
        <v>2533</v>
      </c>
      <c r="X19">
        <v>2594</v>
      </c>
      <c r="Y19">
        <v>2594</v>
      </c>
      <c r="Z19">
        <v>2455</v>
      </c>
      <c r="AA19">
        <v>2300</v>
      </c>
      <c r="AB19">
        <v>2238</v>
      </c>
      <c r="AC19">
        <v>1757</v>
      </c>
      <c r="AD19">
        <v>1757</v>
      </c>
      <c r="AE19">
        <v>1756</v>
      </c>
      <c r="AF19">
        <v>1702</v>
      </c>
      <c r="AG19">
        <v>1702</v>
      </c>
    </row>
    <row r="20" spans="2:33" ht="12.75">
      <c r="B20">
        <v>0.4</v>
      </c>
      <c r="C20">
        <v>0.6</v>
      </c>
      <c r="F20" s="2">
        <v>0.4</v>
      </c>
      <c r="G20">
        <v>3571</v>
      </c>
      <c r="H20">
        <v>3571</v>
      </c>
      <c r="I20">
        <v>2650</v>
      </c>
      <c r="J20">
        <v>2594</v>
      </c>
      <c r="K20">
        <v>2553</v>
      </c>
      <c r="L20">
        <v>2553</v>
      </c>
      <c r="M20">
        <v>2003</v>
      </c>
      <c r="N20">
        <v>2238</v>
      </c>
      <c r="O20">
        <v>1437</v>
      </c>
      <c r="P20">
        <v>1722</v>
      </c>
      <c r="Q20">
        <v>1702</v>
      </c>
      <c r="S20">
        <v>1702</v>
      </c>
      <c r="T20">
        <v>100</v>
      </c>
      <c r="U20">
        <v>3571</v>
      </c>
      <c r="V20">
        <v>3571</v>
      </c>
      <c r="W20">
        <v>2650</v>
      </c>
      <c r="X20">
        <v>2594</v>
      </c>
      <c r="Y20">
        <v>2553</v>
      </c>
      <c r="Z20">
        <v>2553</v>
      </c>
      <c r="AA20">
        <v>2003</v>
      </c>
      <c r="AB20">
        <v>2238</v>
      </c>
      <c r="AC20">
        <v>1437</v>
      </c>
      <c r="AD20">
        <v>1722</v>
      </c>
      <c r="AE20">
        <v>1702</v>
      </c>
      <c r="AF20">
        <v>1702</v>
      </c>
      <c r="AG20">
        <v>1702</v>
      </c>
    </row>
    <row r="21" spans="2:33" ht="12.75">
      <c r="B21">
        <v>0.5</v>
      </c>
      <c r="C21">
        <v>0.5</v>
      </c>
      <c r="F21" s="2">
        <v>0.5</v>
      </c>
      <c r="G21">
        <v>3571</v>
      </c>
      <c r="H21">
        <v>3571</v>
      </c>
      <c r="I21">
        <v>2650</v>
      </c>
      <c r="J21">
        <v>2594</v>
      </c>
      <c r="K21">
        <v>2200</v>
      </c>
      <c r="L21">
        <v>1579</v>
      </c>
      <c r="M21">
        <v>1527</v>
      </c>
      <c r="N21">
        <v>1408</v>
      </c>
      <c r="O21">
        <v>1464</v>
      </c>
      <c r="P21">
        <v>1437</v>
      </c>
      <c r="Q21">
        <v>1332</v>
      </c>
      <c r="S21">
        <v>1332</v>
      </c>
      <c r="T21">
        <v>125</v>
      </c>
      <c r="U21">
        <v>3571</v>
      </c>
      <c r="V21">
        <v>3571</v>
      </c>
      <c r="W21">
        <v>2650</v>
      </c>
      <c r="X21">
        <v>2594</v>
      </c>
      <c r="Y21">
        <v>2200</v>
      </c>
      <c r="Z21">
        <v>1579</v>
      </c>
      <c r="AA21">
        <v>1527</v>
      </c>
      <c r="AB21">
        <v>1408</v>
      </c>
      <c r="AC21">
        <v>1464</v>
      </c>
      <c r="AD21">
        <v>1437</v>
      </c>
      <c r="AE21">
        <v>1332</v>
      </c>
      <c r="AF21">
        <v>1332</v>
      </c>
      <c r="AG21">
        <v>1332</v>
      </c>
    </row>
    <row r="22" spans="2:33" ht="12.75">
      <c r="B22">
        <v>0.6</v>
      </c>
      <c r="C22">
        <v>0.4</v>
      </c>
      <c r="F22" s="2">
        <v>0.6</v>
      </c>
      <c r="G22">
        <v>3571</v>
      </c>
      <c r="H22">
        <v>3571</v>
      </c>
      <c r="I22">
        <v>1735</v>
      </c>
      <c r="J22">
        <v>1735</v>
      </c>
      <c r="K22">
        <v>1865</v>
      </c>
      <c r="L22">
        <v>1865</v>
      </c>
      <c r="M22">
        <v>1777</v>
      </c>
      <c r="N22">
        <v>1408</v>
      </c>
      <c r="O22">
        <v>1606</v>
      </c>
      <c r="P22">
        <v>1030</v>
      </c>
      <c r="Q22">
        <v>1038</v>
      </c>
      <c r="S22">
        <v>1332</v>
      </c>
      <c r="T22">
        <v>150</v>
      </c>
      <c r="U22">
        <v>3571</v>
      </c>
      <c r="V22">
        <v>3571</v>
      </c>
      <c r="W22">
        <v>1735</v>
      </c>
      <c r="X22">
        <v>1735</v>
      </c>
      <c r="Y22">
        <v>1865</v>
      </c>
      <c r="Z22">
        <v>1865</v>
      </c>
      <c r="AA22">
        <v>1777</v>
      </c>
      <c r="AB22">
        <v>1408</v>
      </c>
      <c r="AC22">
        <v>1606</v>
      </c>
      <c r="AD22">
        <v>1030</v>
      </c>
      <c r="AE22">
        <v>1038</v>
      </c>
      <c r="AF22">
        <v>1332</v>
      </c>
      <c r="AG22">
        <v>1332</v>
      </c>
    </row>
    <row r="23" spans="2:33" ht="12.75">
      <c r="B23">
        <v>0.7</v>
      </c>
      <c r="C23">
        <v>0.3</v>
      </c>
      <c r="F23" s="2">
        <v>0.7</v>
      </c>
      <c r="G23">
        <v>3571</v>
      </c>
      <c r="H23">
        <v>1735</v>
      </c>
      <c r="I23">
        <v>1735</v>
      </c>
      <c r="J23">
        <v>1735</v>
      </c>
      <c r="K23">
        <v>1735</v>
      </c>
      <c r="L23">
        <v>1364</v>
      </c>
      <c r="M23">
        <v>1402</v>
      </c>
      <c r="N23">
        <v>1024</v>
      </c>
      <c r="O23">
        <v>1386</v>
      </c>
      <c r="P23">
        <v>1384</v>
      </c>
      <c r="Q23">
        <v>1376</v>
      </c>
      <c r="S23">
        <v>1332</v>
      </c>
      <c r="T23">
        <v>175</v>
      </c>
      <c r="U23">
        <v>3571</v>
      </c>
      <c r="V23">
        <v>1735</v>
      </c>
      <c r="W23">
        <v>1735</v>
      </c>
      <c r="X23">
        <v>1735</v>
      </c>
      <c r="Y23">
        <v>1735</v>
      </c>
      <c r="Z23">
        <v>1364</v>
      </c>
      <c r="AA23">
        <v>1402</v>
      </c>
      <c r="AB23">
        <v>1024</v>
      </c>
      <c r="AC23">
        <v>1386</v>
      </c>
      <c r="AD23">
        <v>1384</v>
      </c>
      <c r="AE23">
        <v>1376</v>
      </c>
      <c r="AF23">
        <v>1376</v>
      </c>
      <c r="AG23">
        <v>1332</v>
      </c>
    </row>
    <row r="24" spans="2:33" ht="12.75">
      <c r="B24">
        <v>0.8</v>
      </c>
      <c r="C24">
        <v>0.2</v>
      </c>
      <c r="F24" s="2">
        <v>0.8</v>
      </c>
      <c r="G24">
        <v>1735</v>
      </c>
      <c r="H24">
        <v>1735</v>
      </c>
      <c r="I24">
        <v>1735</v>
      </c>
      <c r="J24">
        <v>1476</v>
      </c>
      <c r="K24">
        <v>1476</v>
      </c>
      <c r="L24">
        <v>1476</v>
      </c>
      <c r="M24">
        <v>1402</v>
      </c>
      <c r="N24">
        <v>1024</v>
      </c>
      <c r="O24">
        <v>1415</v>
      </c>
      <c r="P24">
        <v>1384</v>
      </c>
      <c r="Q24">
        <v>1384</v>
      </c>
      <c r="S24">
        <v>1376</v>
      </c>
      <c r="T24">
        <v>200</v>
      </c>
      <c r="U24">
        <v>1735</v>
      </c>
      <c r="V24">
        <v>1735</v>
      </c>
      <c r="W24">
        <v>1735</v>
      </c>
      <c r="X24">
        <v>1476</v>
      </c>
      <c r="Y24">
        <v>1476</v>
      </c>
      <c r="Z24">
        <v>1476</v>
      </c>
      <c r="AA24">
        <v>1402</v>
      </c>
      <c r="AB24">
        <v>1024</v>
      </c>
      <c r="AC24">
        <v>1415</v>
      </c>
      <c r="AD24">
        <v>1384</v>
      </c>
      <c r="AE24">
        <v>1384</v>
      </c>
      <c r="AF24">
        <v>1376</v>
      </c>
      <c r="AG24">
        <v>1376</v>
      </c>
    </row>
    <row r="25" spans="2:17" ht="12.75">
      <c r="B25">
        <v>0.9</v>
      </c>
      <c r="C25">
        <v>0.1</v>
      </c>
      <c r="F25" s="2">
        <v>0.9</v>
      </c>
      <c r="G25">
        <v>3571</v>
      </c>
      <c r="H25">
        <v>1735</v>
      </c>
      <c r="I25">
        <v>1735</v>
      </c>
      <c r="J25">
        <v>1735</v>
      </c>
      <c r="K25">
        <v>1735</v>
      </c>
      <c r="L25">
        <v>1364</v>
      </c>
      <c r="M25">
        <v>1402</v>
      </c>
      <c r="N25">
        <v>1024</v>
      </c>
      <c r="O25">
        <v>1386</v>
      </c>
      <c r="P25">
        <v>1384</v>
      </c>
      <c r="Q25">
        <v>1376</v>
      </c>
    </row>
    <row r="26" spans="2:17" ht="12.75">
      <c r="B26">
        <v>1</v>
      </c>
      <c r="C26">
        <v>0</v>
      </c>
      <c r="F26" s="2">
        <v>1</v>
      </c>
      <c r="G26">
        <v>1735</v>
      </c>
      <c r="H26">
        <v>1735</v>
      </c>
      <c r="I26">
        <v>1735</v>
      </c>
      <c r="J26">
        <v>1476</v>
      </c>
      <c r="K26">
        <v>1476</v>
      </c>
      <c r="L26">
        <v>1476</v>
      </c>
      <c r="M26">
        <v>1402</v>
      </c>
      <c r="N26">
        <v>1024</v>
      </c>
      <c r="O26">
        <v>1415</v>
      </c>
      <c r="P26">
        <v>1384</v>
      </c>
      <c r="Q26">
        <v>1384</v>
      </c>
    </row>
    <row r="27" ht="12.75">
      <c r="F27" s="2" t="s">
        <v>5</v>
      </c>
    </row>
    <row r="57" ht="14.25">
      <c r="B57" s="1" t="s">
        <v>6</v>
      </c>
    </row>
    <row r="59" spans="3:14" ht="14.25">
      <c r="C59" s="3">
        <v>0</v>
      </c>
      <c r="D59" s="3">
        <v>0.1</v>
      </c>
      <c r="E59" s="3">
        <v>0.2</v>
      </c>
      <c r="F59" s="3">
        <v>0.3</v>
      </c>
      <c r="G59" s="3">
        <v>0.4</v>
      </c>
      <c r="H59" s="3">
        <v>0.5</v>
      </c>
      <c r="I59" s="3">
        <v>0.6</v>
      </c>
      <c r="J59" s="3">
        <v>0.7</v>
      </c>
      <c r="K59" s="3">
        <v>0.8</v>
      </c>
      <c r="L59" s="3">
        <v>0.9</v>
      </c>
      <c r="M59" s="3">
        <v>1</v>
      </c>
      <c r="N59" s="3" t="s">
        <v>4</v>
      </c>
    </row>
    <row r="60" spans="2:13" ht="12.75">
      <c r="B60" s="2">
        <v>0</v>
      </c>
      <c r="C60">
        <f>0.02*B60+0.05*C$59</f>
        <v>0</v>
      </c>
      <c r="D60">
        <f>0.02*B60+0.05*D$59</f>
        <v>0.005000000000000001</v>
      </c>
      <c r="E60">
        <f>0.02*$B60+0.05*E$59</f>
        <v>0.010000000000000002</v>
      </c>
      <c r="F60">
        <f aca="true" t="shared" si="1" ref="F60:M70">0.02*$B60+0.05*F$59</f>
        <v>0.015</v>
      </c>
      <c r="G60">
        <f t="shared" si="1"/>
        <v>0.020000000000000004</v>
      </c>
      <c r="H60">
        <f t="shared" si="1"/>
        <v>0.025</v>
      </c>
      <c r="I60">
        <f t="shared" si="1"/>
        <v>0.03</v>
      </c>
      <c r="J60">
        <f t="shared" si="1"/>
        <v>0.034999999999999996</v>
      </c>
      <c r="K60">
        <f t="shared" si="1"/>
        <v>0.04000000000000001</v>
      </c>
      <c r="L60">
        <f t="shared" si="1"/>
        <v>0.045000000000000005</v>
      </c>
      <c r="M60">
        <f t="shared" si="1"/>
        <v>0.05</v>
      </c>
    </row>
    <row r="61" spans="2:13" ht="12.75">
      <c r="B61" s="2">
        <v>0.1</v>
      </c>
      <c r="C61">
        <f aca="true" t="shared" si="2" ref="C61:C70">0.02*B61+0.05*C$59</f>
        <v>0.002</v>
      </c>
      <c r="D61">
        <f aca="true" t="shared" si="3" ref="D61:D70">0.02*B61+0.05*D$59</f>
        <v>0.007000000000000001</v>
      </c>
      <c r="E61">
        <f aca="true" t="shared" si="4" ref="E61:E70">0.02*$B61+0.05*E$59</f>
        <v>0.012000000000000002</v>
      </c>
      <c r="F61">
        <f t="shared" si="1"/>
        <v>0.017</v>
      </c>
      <c r="G61">
        <f>0.02*$B61+0.05*G$59</f>
        <v>0.022000000000000006</v>
      </c>
      <c r="H61">
        <f t="shared" si="1"/>
        <v>0.027000000000000003</v>
      </c>
      <c r="I61">
        <f t="shared" si="1"/>
        <v>0.032</v>
      </c>
      <c r="J61">
        <f t="shared" si="1"/>
        <v>0.037</v>
      </c>
      <c r="K61">
        <f t="shared" si="1"/>
        <v>0.04200000000000001</v>
      </c>
      <c r="L61">
        <f t="shared" si="1"/>
        <v>0.04700000000000001</v>
      </c>
      <c r="M61">
        <f t="shared" si="1"/>
        <v>0.052000000000000005</v>
      </c>
    </row>
    <row r="62" spans="2:13" ht="12.75">
      <c r="B62" s="2">
        <v>0.2</v>
      </c>
      <c r="C62">
        <f t="shared" si="2"/>
        <v>0.004</v>
      </c>
      <c r="D62">
        <f t="shared" si="3"/>
        <v>0.009000000000000001</v>
      </c>
      <c r="E62">
        <f t="shared" si="4"/>
        <v>0.014000000000000002</v>
      </c>
      <c r="F62">
        <f t="shared" si="1"/>
        <v>0.019</v>
      </c>
      <c r="G62">
        <f t="shared" si="1"/>
        <v>0.024000000000000004</v>
      </c>
      <c r="H62">
        <f t="shared" si="1"/>
        <v>0.029</v>
      </c>
      <c r="I62">
        <f t="shared" si="1"/>
        <v>0.034</v>
      </c>
      <c r="J62">
        <f t="shared" si="1"/>
        <v>0.03899999999999999</v>
      </c>
      <c r="K62">
        <f t="shared" si="1"/>
        <v>0.04400000000000001</v>
      </c>
      <c r="L62">
        <f t="shared" si="1"/>
        <v>0.049</v>
      </c>
      <c r="M62">
        <f t="shared" si="1"/>
        <v>0.054000000000000006</v>
      </c>
    </row>
    <row r="63" spans="2:13" ht="12.75">
      <c r="B63" s="2">
        <v>0.3</v>
      </c>
      <c r="C63">
        <f t="shared" si="2"/>
        <v>0.006</v>
      </c>
      <c r="D63">
        <f t="shared" si="3"/>
        <v>0.011000000000000001</v>
      </c>
      <c r="E63">
        <f t="shared" si="4"/>
        <v>0.016</v>
      </c>
      <c r="F63">
        <f t="shared" si="1"/>
        <v>0.020999999999999998</v>
      </c>
      <c r="G63">
        <f t="shared" si="1"/>
        <v>0.026000000000000002</v>
      </c>
      <c r="H63">
        <f t="shared" si="1"/>
        <v>0.031</v>
      </c>
      <c r="I63">
        <f t="shared" si="1"/>
        <v>0.036</v>
      </c>
      <c r="J63">
        <f t="shared" si="1"/>
        <v>0.040999999999999995</v>
      </c>
      <c r="K63">
        <f t="shared" si="1"/>
        <v>0.046000000000000006</v>
      </c>
      <c r="L63">
        <f t="shared" si="1"/>
        <v>0.051000000000000004</v>
      </c>
      <c r="M63">
        <f t="shared" si="1"/>
        <v>0.056</v>
      </c>
    </row>
    <row r="64" spans="2:13" ht="12.75">
      <c r="B64" s="2">
        <v>0.4</v>
      </c>
      <c r="C64">
        <f t="shared" si="2"/>
        <v>0.008</v>
      </c>
      <c r="D64">
        <f t="shared" si="3"/>
        <v>0.013000000000000001</v>
      </c>
      <c r="E64">
        <f t="shared" si="4"/>
        <v>0.018000000000000002</v>
      </c>
      <c r="F64">
        <f t="shared" si="1"/>
        <v>0.023</v>
      </c>
      <c r="G64">
        <f t="shared" si="1"/>
        <v>0.028000000000000004</v>
      </c>
      <c r="H64">
        <f t="shared" si="1"/>
        <v>0.033</v>
      </c>
      <c r="I64">
        <f t="shared" si="1"/>
        <v>0.038</v>
      </c>
      <c r="J64">
        <f t="shared" si="1"/>
        <v>0.043</v>
      </c>
      <c r="K64">
        <f t="shared" si="1"/>
        <v>0.04800000000000001</v>
      </c>
      <c r="L64">
        <f t="shared" si="1"/>
        <v>0.053000000000000005</v>
      </c>
      <c r="M64">
        <f t="shared" si="1"/>
        <v>0.058</v>
      </c>
    </row>
    <row r="65" spans="2:13" ht="12.75">
      <c r="B65" s="2">
        <v>0.5</v>
      </c>
      <c r="C65">
        <f t="shared" si="2"/>
        <v>0.01</v>
      </c>
      <c r="D65">
        <f t="shared" si="3"/>
        <v>0.015000000000000001</v>
      </c>
      <c r="E65">
        <f t="shared" si="4"/>
        <v>0.020000000000000004</v>
      </c>
      <c r="F65">
        <f t="shared" si="1"/>
        <v>0.025</v>
      </c>
      <c r="G65">
        <f t="shared" si="1"/>
        <v>0.030000000000000006</v>
      </c>
      <c r="H65">
        <f t="shared" si="1"/>
        <v>0.035</v>
      </c>
      <c r="I65">
        <f t="shared" si="1"/>
        <v>0.04</v>
      </c>
      <c r="J65">
        <f t="shared" si="1"/>
        <v>0.045</v>
      </c>
      <c r="K65">
        <f t="shared" si="1"/>
        <v>0.05000000000000001</v>
      </c>
      <c r="L65">
        <f t="shared" si="1"/>
        <v>0.05500000000000001</v>
      </c>
      <c r="M65">
        <f t="shared" si="1"/>
        <v>0.060000000000000005</v>
      </c>
    </row>
    <row r="66" spans="2:13" ht="12.75">
      <c r="B66" s="2">
        <v>0.6</v>
      </c>
      <c r="C66">
        <f t="shared" si="2"/>
        <v>0.012</v>
      </c>
      <c r="D66">
        <f t="shared" si="3"/>
        <v>0.017</v>
      </c>
      <c r="E66">
        <f>0.02*$B66+0.05*E$59</f>
        <v>0.022000000000000002</v>
      </c>
      <c r="F66">
        <f t="shared" si="1"/>
        <v>0.027</v>
      </c>
      <c r="G66">
        <f t="shared" si="1"/>
        <v>0.032</v>
      </c>
      <c r="H66">
        <f t="shared" si="1"/>
        <v>0.037000000000000005</v>
      </c>
      <c r="I66">
        <f t="shared" si="1"/>
        <v>0.041999999999999996</v>
      </c>
      <c r="J66">
        <f t="shared" si="1"/>
        <v>0.047</v>
      </c>
      <c r="K66">
        <f t="shared" si="1"/>
        <v>0.052000000000000005</v>
      </c>
      <c r="L66">
        <f t="shared" si="1"/>
        <v>0.05700000000000001</v>
      </c>
      <c r="M66">
        <f t="shared" si="1"/>
        <v>0.062</v>
      </c>
    </row>
    <row r="67" spans="2:13" ht="12.75">
      <c r="B67" s="2">
        <v>0.7</v>
      </c>
      <c r="C67">
        <f t="shared" si="2"/>
        <v>0.013999999999999999</v>
      </c>
      <c r="D67">
        <f t="shared" si="3"/>
        <v>0.019</v>
      </c>
      <c r="E67">
        <f t="shared" si="4"/>
        <v>0.024</v>
      </c>
      <c r="F67">
        <f t="shared" si="1"/>
        <v>0.028999999999999998</v>
      </c>
      <c r="G67">
        <f t="shared" si="1"/>
        <v>0.034</v>
      </c>
      <c r="H67">
        <f t="shared" si="1"/>
        <v>0.039</v>
      </c>
      <c r="I67">
        <f t="shared" si="1"/>
        <v>0.044</v>
      </c>
      <c r="J67">
        <f t="shared" si="1"/>
        <v>0.048999999999999995</v>
      </c>
      <c r="K67">
        <f t="shared" si="1"/>
        <v>0.054000000000000006</v>
      </c>
      <c r="L67">
        <f t="shared" si="1"/>
        <v>0.059000000000000004</v>
      </c>
      <c r="M67">
        <f t="shared" si="1"/>
        <v>0.064</v>
      </c>
    </row>
    <row r="68" spans="2:13" ht="12.75">
      <c r="B68" s="2">
        <v>0.8</v>
      </c>
      <c r="C68">
        <f t="shared" si="2"/>
        <v>0.016</v>
      </c>
      <c r="D68">
        <f t="shared" si="3"/>
        <v>0.021</v>
      </c>
      <c r="E68">
        <f t="shared" si="4"/>
        <v>0.026000000000000002</v>
      </c>
      <c r="F68">
        <f t="shared" si="1"/>
        <v>0.031</v>
      </c>
      <c r="G68">
        <f t="shared" si="1"/>
        <v>0.036000000000000004</v>
      </c>
      <c r="H68">
        <f t="shared" si="1"/>
        <v>0.041</v>
      </c>
      <c r="I68">
        <f t="shared" si="1"/>
        <v>0.046</v>
      </c>
      <c r="J68">
        <f t="shared" si="1"/>
        <v>0.051</v>
      </c>
      <c r="K68">
        <f t="shared" si="1"/>
        <v>0.05600000000000001</v>
      </c>
      <c r="L68">
        <f t="shared" si="1"/>
        <v>0.061000000000000006</v>
      </c>
      <c r="M68">
        <f t="shared" si="1"/>
        <v>0.066</v>
      </c>
    </row>
    <row r="69" spans="2:13" ht="12.75">
      <c r="B69" s="2">
        <v>0.9</v>
      </c>
      <c r="C69">
        <f t="shared" si="2"/>
        <v>0.018000000000000002</v>
      </c>
      <c r="D69">
        <f t="shared" si="3"/>
        <v>0.023000000000000003</v>
      </c>
      <c r="E69">
        <f t="shared" si="4"/>
        <v>0.028000000000000004</v>
      </c>
      <c r="F69">
        <f t="shared" si="1"/>
        <v>0.033</v>
      </c>
      <c r="G69">
        <f t="shared" si="1"/>
        <v>0.038000000000000006</v>
      </c>
      <c r="H69">
        <f t="shared" si="1"/>
        <v>0.043000000000000003</v>
      </c>
      <c r="I69">
        <f t="shared" si="1"/>
        <v>0.048</v>
      </c>
      <c r="J69">
        <f t="shared" si="1"/>
        <v>0.053</v>
      </c>
      <c r="K69">
        <f t="shared" si="1"/>
        <v>0.05800000000000001</v>
      </c>
      <c r="L69">
        <f t="shared" si="1"/>
        <v>0.063</v>
      </c>
      <c r="M69">
        <f t="shared" si="1"/>
        <v>0.068</v>
      </c>
    </row>
    <row r="70" spans="2:13" ht="12.75">
      <c r="B70" s="2">
        <v>1</v>
      </c>
      <c r="C70">
        <f t="shared" si="2"/>
        <v>0.02</v>
      </c>
      <c r="D70">
        <f t="shared" si="3"/>
        <v>0.025</v>
      </c>
      <c r="E70">
        <f t="shared" si="4"/>
        <v>0.030000000000000002</v>
      </c>
      <c r="F70">
        <f t="shared" si="1"/>
        <v>0.035</v>
      </c>
      <c r="G70">
        <f t="shared" si="1"/>
        <v>0.04000000000000001</v>
      </c>
      <c r="H70">
        <f t="shared" si="1"/>
        <v>0.045</v>
      </c>
      <c r="I70">
        <f t="shared" si="1"/>
        <v>0.05</v>
      </c>
      <c r="J70">
        <f t="shared" si="1"/>
        <v>0.05499999999999999</v>
      </c>
      <c r="K70">
        <f t="shared" si="1"/>
        <v>0.06000000000000001</v>
      </c>
      <c r="L70">
        <f t="shared" si="1"/>
        <v>0.065</v>
      </c>
      <c r="M70">
        <f t="shared" si="1"/>
        <v>0.07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S21"/>
  <sheetViews>
    <sheetView tabSelected="1" zoomScalePageLayoutView="0" workbookViewId="0" topLeftCell="B10">
      <selection activeCell="S32" sqref="S32"/>
    </sheetView>
  </sheetViews>
  <sheetFormatPr defaultColWidth="9.00390625" defaultRowHeight="12.75"/>
  <sheetData>
    <row r="4" ht="12.75">
      <c r="B4" s="1" t="s">
        <v>8</v>
      </c>
    </row>
    <row r="6" spans="2:19" ht="12.75">
      <c r="B6" s="4" t="s">
        <v>9</v>
      </c>
      <c r="C6" s="3">
        <v>0</v>
      </c>
      <c r="D6" s="3">
        <v>50</v>
      </c>
      <c r="E6" s="3">
        <v>100</v>
      </c>
      <c r="F6" s="3">
        <v>150</v>
      </c>
      <c r="G6" s="3">
        <v>200</v>
      </c>
      <c r="H6" s="3">
        <v>250</v>
      </c>
      <c r="I6" s="3">
        <v>300</v>
      </c>
      <c r="J6" s="3">
        <v>350</v>
      </c>
      <c r="K6" s="3">
        <v>400</v>
      </c>
      <c r="L6" s="3">
        <v>450</v>
      </c>
      <c r="M6" s="3">
        <v>500</v>
      </c>
      <c r="N6" s="3">
        <v>550</v>
      </c>
      <c r="O6" s="3">
        <v>600</v>
      </c>
      <c r="P6" s="3">
        <v>650</v>
      </c>
      <c r="Q6" s="3">
        <v>700</v>
      </c>
      <c r="R6" s="3">
        <v>750</v>
      </c>
      <c r="S6" s="3">
        <v>800</v>
      </c>
    </row>
    <row r="7" spans="2:19" ht="12.75">
      <c r="B7" s="2">
        <v>0</v>
      </c>
      <c r="C7">
        <f>600*$B7+400*C$6</f>
        <v>0</v>
      </c>
      <c r="D7">
        <f aca="true" t="shared" si="0" ref="D7:S21">600*$B7+400*D$6</f>
        <v>20000</v>
      </c>
      <c r="E7">
        <f t="shared" si="0"/>
        <v>40000</v>
      </c>
      <c r="F7">
        <f t="shared" si="0"/>
        <v>60000</v>
      </c>
      <c r="G7">
        <f t="shared" si="0"/>
        <v>80000</v>
      </c>
      <c r="H7">
        <f t="shared" si="0"/>
        <v>100000</v>
      </c>
      <c r="I7">
        <f t="shared" si="0"/>
        <v>120000</v>
      </c>
      <c r="J7">
        <f t="shared" si="0"/>
        <v>140000</v>
      </c>
      <c r="K7">
        <f t="shared" si="0"/>
        <v>160000</v>
      </c>
      <c r="L7">
        <f t="shared" si="0"/>
        <v>180000</v>
      </c>
      <c r="M7">
        <f t="shared" si="0"/>
        <v>200000</v>
      </c>
      <c r="N7">
        <f t="shared" si="0"/>
        <v>220000</v>
      </c>
      <c r="O7">
        <f t="shared" si="0"/>
        <v>240000</v>
      </c>
      <c r="P7">
        <f t="shared" si="0"/>
        <v>260000</v>
      </c>
      <c r="Q7">
        <f t="shared" si="0"/>
        <v>280000</v>
      </c>
      <c r="R7">
        <f t="shared" si="0"/>
        <v>300000</v>
      </c>
      <c r="S7">
        <f t="shared" si="0"/>
        <v>320000</v>
      </c>
    </row>
    <row r="8" spans="2:19" ht="12.75">
      <c r="B8" s="2">
        <v>50</v>
      </c>
      <c r="C8">
        <f>600*$B8+400*C$6</f>
        <v>30000</v>
      </c>
      <c r="D8">
        <f>600*$B8+400*D$6</f>
        <v>50000</v>
      </c>
      <c r="E8">
        <f>600*$B8+400*E$6</f>
        <v>70000</v>
      </c>
      <c r="F8">
        <f>600*$B8+400*F$6</f>
        <v>90000</v>
      </c>
      <c r="G8">
        <f>600*$B8+400*G$6</f>
        <v>110000</v>
      </c>
      <c r="H8">
        <f>600*$B8+400*H$6</f>
        <v>130000</v>
      </c>
      <c r="I8">
        <f>600*$B8+400*I$6</f>
        <v>150000</v>
      </c>
      <c r="J8">
        <f>600*$B8+400*J$6</f>
        <v>170000</v>
      </c>
      <c r="K8">
        <f>600*$B8+400*K$6</f>
        <v>190000</v>
      </c>
      <c r="L8">
        <f>600*$B8+400*L$6</f>
        <v>210000</v>
      </c>
      <c r="M8">
        <f>600*$B8+400*M$6</f>
        <v>230000</v>
      </c>
      <c r="N8">
        <f>600*$B8+400*N$6</f>
        <v>250000</v>
      </c>
      <c r="O8">
        <f>600*$B8+400*O$6</f>
        <v>270000</v>
      </c>
      <c r="P8">
        <f>600*$B8+400*P$6</f>
        <v>290000</v>
      </c>
      <c r="Q8">
        <f>600*$B8+400*Q$6</f>
        <v>310000</v>
      </c>
      <c r="R8">
        <f>600*$B8+400*R$6</f>
        <v>330000</v>
      </c>
      <c r="S8">
        <f t="shared" si="0"/>
        <v>350000</v>
      </c>
    </row>
    <row r="9" spans="2:19" ht="12.75">
      <c r="B9" s="2">
        <v>100</v>
      </c>
      <c r="C9">
        <f>600*$B9+400*C$6</f>
        <v>60000</v>
      </c>
      <c r="D9">
        <f t="shared" si="0"/>
        <v>80000</v>
      </c>
      <c r="E9">
        <f t="shared" si="0"/>
        <v>100000</v>
      </c>
      <c r="F9">
        <f t="shared" si="0"/>
        <v>120000</v>
      </c>
      <c r="G9">
        <f t="shared" si="0"/>
        <v>140000</v>
      </c>
      <c r="H9">
        <f t="shared" si="0"/>
        <v>160000</v>
      </c>
      <c r="I9">
        <f t="shared" si="0"/>
        <v>180000</v>
      </c>
      <c r="J9">
        <f t="shared" si="0"/>
        <v>200000</v>
      </c>
      <c r="K9">
        <f t="shared" si="0"/>
        <v>220000</v>
      </c>
      <c r="L9">
        <f t="shared" si="0"/>
        <v>240000</v>
      </c>
      <c r="M9">
        <f t="shared" si="0"/>
        <v>260000</v>
      </c>
      <c r="N9">
        <f t="shared" si="0"/>
        <v>280000</v>
      </c>
      <c r="O9">
        <f t="shared" si="0"/>
        <v>300000</v>
      </c>
      <c r="P9">
        <f t="shared" si="0"/>
        <v>320000</v>
      </c>
      <c r="Q9">
        <f t="shared" si="0"/>
        <v>340000</v>
      </c>
      <c r="R9">
        <f t="shared" si="0"/>
        <v>360000</v>
      </c>
      <c r="S9">
        <f t="shared" si="0"/>
        <v>380000</v>
      </c>
    </row>
    <row r="10" spans="2:19" ht="12.75">
      <c r="B10" s="2">
        <v>150</v>
      </c>
      <c r="C10">
        <f>600*$B10+400*C$6</f>
        <v>90000</v>
      </c>
      <c r="D10">
        <f t="shared" si="0"/>
        <v>110000</v>
      </c>
      <c r="E10">
        <f t="shared" si="0"/>
        <v>130000</v>
      </c>
      <c r="F10">
        <f t="shared" si="0"/>
        <v>150000</v>
      </c>
      <c r="G10">
        <f t="shared" si="0"/>
        <v>170000</v>
      </c>
      <c r="H10">
        <f t="shared" si="0"/>
        <v>190000</v>
      </c>
      <c r="I10">
        <f t="shared" si="0"/>
        <v>210000</v>
      </c>
      <c r="J10">
        <f t="shared" si="0"/>
        <v>230000</v>
      </c>
      <c r="K10">
        <f t="shared" si="0"/>
        <v>250000</v>
      </c>
      <c r="L10">
        <f t="shared" si="0"/>
        <v>270000</v>
      </c>
      <c r="M10">
        <f t="shared" si="0"/>
        <v>290000</v>
      </c>
      <c r="N10">
        <f t="shared" si="0"/>
        <v>310000</v>
      </c>
      <c r="O10">
        <f t="shared" si="0"/>
        <v>330000</v>
      </c>
      <c r="P10">
        <f t="shared" si="0"/>
        <v>350000</v>
      </c>
      <c r="Q10">
        <f t="shared" si="0"/>
        <v>370000</v>
      </c>
      <c r="R10">
        <f t="shared" si="0"/>
        <v>390000</v>
      </c>
      <c r="S10">
        <f t="shared" si="0"/>
        <v>410000</v>
      </c>
    </row>
    <row r="11" spans="2:19" ht="12.75">
      <c r="B11" s="2">
        <v>200</v>
      </c>
      <c r="C11">
        <f>600*$B11+400*C$6</f>
        <v>120000</v>
      </c>
      <c r="D11">
        <f t="shared" si="0"/>
        <v>140000</v>
      </c>
      <c r="E11">
        <f t="shared" si="0"/>
        <v>160000</v>
      </c>
      <c r="F11">
        <f t="shared" si="0"/>
        <v>180000</v>
      </c>
      <c r="G11">
        <f t="shared" si="0"/>
        <v>200000</v>
      </c>
      <c r="H11">
        <f t="shared" si="0"/>
        <v>220000</v>
      </c>
      <c r="I11">
        <f t="shared" si="0"/>
        <v>240000</v>
      </c>
      <c r="J11">
        <f t="shared" si="0"/>
        <v>260000</v>
      </c>
      <c r="K11">
        <f t="shared" si="0"/>
        <v>280000</v>
      </c>
      <c r="L11">
        <f t="shared" si="0"/>
        <v>300000</v>
      </c>
      <c r="M11">
        <f t="shared" si="0"/>
        <v>320000</v>
      </c>
      <c r="N11">
        <f t="shared" si="0"/>
        <v>340000</v>
      </c>
      <c r="O11">
        <f t="shared" si="0"/>
        <v>360000</v>
      </c>
      <c r="P11">
        <f t="shared" si="0"/>
        <v>380000</v>
      </c>
      <c r="Q11">
        <f t="shared" si="0"/>
        <v>400000</v>
      </c>
      <c r="R11">
        <f t="shared" si="0"/>
        <v>420000</v>
      </c>
      <c r="S11">
        <f t="shared" si="0"/>
        <v>440000</v>
      </c>
    </row>
    <row r="12" spans="2:19" ht="12.75">
      <c r="B12" s="2">
        <v>250</v>
      </c>
      <c r="C12">
        <f>600*$B12+400*C$6</f>
        <v>150000</v>
      </c>
      <c r="D12">
        <f t="shared" si="0"/>
        <v>170000</v>
      </c>
      <c r="E12">
        <f t="shared" si="0"/>
        <v>190000</v>
      </c>
      <c r="F12">
        <f t="shared" si="0"/>
        <v>210000</v>
      </c>
      <c r="G12">
        <f t="shared" si="0"/>
        <v>230000</v>
      </c>
      <c r="H12">
        <f t="shared" si="0"/>
        <v>250000</v>
      </c>
      <c r="I12">
        <f t="shared" si="0"/>
        <v>270000</v>
      </c>
      <c r="J12">
        <f t="shared" si="0"/>
        <v>290000</v>
      </c>
      <c r="K12">
        <f t="shared" si="0"/>
        <v>310000</v>
      </c>
      <c r="L12">
        <f t="shared" si="0"/>
        <v>330000</v>
      </c>
      <c r="M12">
        <f t="shared" si="0"/>
        <v>350000</v>
      </c>
      <c r="N12">
        <f t="shared" si="0"/>
        <v>370000</v>
      </c>
      <c r="O12">
        <f t="shared" si="0"/>
        <v>390000</v>
      </c>
      <c r="P12">
        <f t="shared" si="0"/>
        <v>410000</v>
      </c>
      <c r="Q12">
        <f t="shared" si="0"/>
        <v>430000</v>
      </c>
      <c r="R12">
        <f t="shared" si="0"/>
        <v>450000</v>
      </c>
      <c r="S12">
        <f t="shared" si="0"/>
        <v>470000</v>
      </c>
    </row>
    <row r="13" spans="2:19" ht="12.75">
      <c r="B13" s="2">
        <v>300</v>
      </c>
      <c r="C13">
        <f>600*$B13+400*C$6</f>
        <v>180000</v>
      </c>
      <c r="D13">
        <f t="shared" si="0"/>
        <v>200000</v>
      </c>
      <c r="E13">
        <f t="shared" si="0"/>
        <v>220000</v>
      </c>
      <c r="F13">
        <f t="shared" si="0"/>
        <v>240000</v>
      </c>
      <c r="G13">
        <f t="shared" si="0"/>
        <v>260000</v>
      </c>
      <c r="H13">
        <f t="shared" si="0"/>
        <v>280000</v>
      </c>
      <c r="I13">
        <f t="shared" si="0"/>
        <v>300000</v>
      </c>
      <c r="J13">
        <f t="shared" si="0"/>
        <v>320000</v>
      </c>
      <c r="K13">
        <f t="shared" si="0"/>
        <v>340000</v>
      </c>
      <c r="L13">
        <f t="shared" si="0"/>
        <v>360000</v>
      </c>
      <c r="M13">
        <f t="shared" si="0"/>
        <v>380000</v>
      </c>
      <c r="N13">
        <f t="shared" si="0"/>
        <v>400000</v>
      </c>
      <c r="O13">
        <f t="shared" si="0"/>
        <v>420000</v>
      </c>
      <c r="P13">
        <f t="shared" si="0"/>
        <v>440000</v>
      </c>
      <c r="Q13">
        <f t="shared" si="0"/>
        <v>460000</v>
      </c>
      <c r="R13">
        <f t="shared" si="0"/>
        <v>480000</v>
      </c>
      <c r="S13">
        <f t="shared" si="0"/>
        <v>500000</v>
      </c>
    </row>
    <row r="14" spans="2:19" ht="12.75">
      <c r="B14" s="2">
        <v>350</v>
      </c>
      <c r="C14">
        <f>600*$B14+400*C$6</f>
        <v>210000</v>
      </c>
      <c r="D14">
        <f t="shared" si="0"/>
        <v>230000</v>
      </c>
      <c r="E14">
        <f t="shared" si="0"/>
        <v>250000</v>
      </c>
      <c r="F14">
        <f t="shared" si="0"/>
        <v>270000</v>
      </c>
      <c r="G14">
        <f t="shared" si="0"/>
        <v>290000</v>
      </c>
      <c r="H14">
        <f t="shared" si="0"/>
        <v>310000</v>
      </c>
      <c r="I14">
        <f t="shared" si="0"/>
        <v>330000</v>
      </c>
      <c r="J14">
        <f t="shared" si="0"/>
        <v>350000</v>
      </c>
      <c r="K14">
        <f t="shared" si="0"/>
        <v>370000</v>
      </c>
      <c r="L14">
        <f t="shared" si="0"/>
        <v>390000</v>
      </c>
      <c r="M14">
        <f t="shared" si="0"/>
        <v>410000</v>
      </c>
      <c r="N14">
        <f t="shared" si="0"/>
        <v>430000</v>
      </c>
      <c r="O14">
        <f t="shared" si="0"/>
        <v>450000</v>
      </c>
      <c r="P14">
        <f t="shared" si="0"/>
        <v>470000</v>
      </c>
      <c r="Q14">
        <f t="shared" si="0"/>
        <v>490000</v>
      </c>
      <c r="R14">
        <f t="shared" si="0"/>
        <v>510000</v>
      </c>
      <c r="S14">
        <f t="shared" si="0"/>
        <v>530000</v>
      </c>
    </row>
    <row r="15" spans="2:19" ht="12.75">
      <c r="B15" s="2">
        <v>400</v>
      </c>
      <c r="C15">
        <f>600*$B15+400*C$6</f>
        <v>240000</v>
      </c>
      <c r="D15">
        <f t="shared" si="0"/>
        <v>260000</v>
      </c>
      <c r="E15">
        <f t="shared" si="0"/>
        <v>280000</v>
      </c>
      <c r="F15">
        <f t="shared" si="0"/>
        <v>300000</v>
      </c>
      <c r="G15">
        <f t="shared" si="0"/>
        <v>320000</v>
      </c>
      <c r="H15">
        <f t="shared" si="0"/>
        <v>340000</v>
      </c>
      <c r="I15">
        <f t="shared" si="0"/>
        <v>360000</v>
      </c>
      <c r="J15">
        <f t="shared" si="0"/>
        <v>380000</v>
      </c>
      <c r="K15">
        <f t="shared" si="0"/>
        <v>400000</v>
      </c>
      <c r="L15">
        <f t="shared" si="0"/>
        <v>420000</v>
      </c>
      <c r="M15">
        <f t="shared" si="0"/>
        <v>440000</v>
      </c>
      <c r="N15">
        <f t="shared" si="0"/>
        <v>460000</v>
      </c>
      <c r="O15">
        <f t="shared" si="0"/>
        <v>480000</v>
      </c>
      <c r="P15">
        <f t="shared" si="0"/>
        <v>500000</v>
      </c>
      <c r="Q15">
        <f t="shared" si="0"/>
        <v>520000</v>
      </c>
      <c r="R15">
        <f t="shared" si="0"/>
        <v>540000</v>
      </c>
      <c r="S15">
        <f t="shared" si="0"/>
        <v>560000</v>
      </c>
    </row>
    <row r="16" spans="2:19" ht="12.75">
      <c r="B16" s="2">
        <v>450</v>
      </c>
      <c r="C16">
        <f>600*$B16+400*C$6</f>
        <v>270000</v>
      </c>
      <c r="D16">
        <f t="shared" si="0"/>
        <v>290000</v>
      </c>
      <c r="E16">
        <f t="shared" si="0"/>
        <v>310000</v>
      </c>
      <c r="F16">
        <f t="shared" si="0"/>
        <v>330000</v>
      </c>
      <c r="G16">
        <f t="shared" si="0"/>
        <v>350000</v>
      </c>
      <c r="H16">
        <f t="shared" si="0"/>
        <v>370000</v>
      </c>
      <c r="I16">
        <f t="shared" si="0"/>
        <v>390000</v>
      </c>
      <c r="J16">
        <f t="shared" si="0"/>
        <v>410000</v>
      </c>
      <c r="K16">
        <f t="shared" si="0"/>
        <v>430000</v>
      </c>
      <c r="L16">
        <f t="shared" si="0"/>
        <v>450000</v>
      </c>
      <c r="M16">
        <f t="shared" si="0"/>
        <v>470000</v>
      </c>
      <c r="N16">
        <f t="shared" si="0"/>
        <v>490000</v>
      </c>
      <c r="O16">
        <f t="shared" si="0"/>
        <v>510000</v>
      </c>
      <c r="P16">
        <f t="shared" si="0"/>
        <v>530000</v>
      </c>
      <c r="Q16">
        <f t="shared" si="0"/>
        <v>550000</v>
      </c>
      <c r="R16">
        <f t="shared" si="0"/>
        <v>570000</v>
      </c>
      <c r="S16">
        <f t="shared" si="0"/>
        <v>590000</v>
      </c>
    </row>
    <row r="17" spans="2:19" ht="12.75">
      <c r="B17" s="2">
        <v>500</v>
      </c>
      <c r="C17">
        <f>600*$B17+400*C$6</f>
        <v>300000</v>
      </c>
      <c r="D17">
        <f t="shared" si="0"/>
        <v>320000</v>
      </c>
      <c r="E17">
        <f t="shared" si="0"/>
        <v>340000</v>
      </c>
      <c r="F17">
        <f t="shared" si="0"/>
        <v>360000</v>
      </c>
      <c r="G17">
        <f t="shared" si="0"/>
        <v>380000</v>
      </c>
      <c r="H17">
        <f t="shared" si="0"/>
        <v>400000</v>
      </c>
      <c r="I17">
        <f t="shared" si="0"/>
        <v>420000</v>
      </c>
      <c r="J17">
        <f t="shared" si="0"/>
        <v>440000</v>
      </c>
      <c r="K17">
        <f t="shared" si="0"/>
        <v>460000</v>
      </c>
      <c r="L17">
        <f t="shared" si="0"/>
        <v>480000</v>
      </c>
      <c r="M17">
        <f t="shared" si="0"/>
        <v>500000</v>
      </c>
      <c r="N17">
        <f t="shared" si="0"/>
        <v>520000</v>
      </c>
      <c r="O17">
        <f t="shared" si="0"/>
        <v>540000</v>
      </c>
      <c r="P17">
        <f t="shared" si="0"/>
        <v>560000</v>
      </c>
      <c r="Q17">
        <f t="shared" si="0"/>
        <v>580000</v>
      </c>
      <c r="R17">
        <f t="shared" si="0"/>
        <v>600000</v>
      </c>
      <c r="S17">
        <f t="shared" si="0"/>
        <v>620000</v>
      </c>
    </row>
    <row r="18" spans="2:19" ht="12.75">
      <c r="B18" s="2">
        <v>550</v>
      </c>
      <c r="C18">
        <f>600*$B18+400*C$6</f>
        <v>330000</v>
      </c>
      <c r="D18">
        <f t="shared" si="0"/>
        <v>350000</v>
      </c>
      <c r="E18">
        <f t="shared" si="0"/>
        <v>370000</v>
      </c>
      <c r="F18">
        <f t="shared" si="0"/>
        <v>390000</v>
      </c>
      <c r="G18">
        <f t="shared" si="0"/>
        <v>410000</v>
      </c>
      <c r="H18">
        <f t="shared" si="0"/>
        <v>430000</v>
      </c>
      <c r="I18">
        <f t="shared" si="0"/>
        <v>450000</v>
      </c>
      <c r="J18">
        <f t="shared" si="0"/>
        <v>470000</v>
      </c>
      <c r="K18">
        <f t="shared" si="0"/>
        <v>490000</v>
      </c>
      <c r="L18">
        <f t="shared" si="0"/>
        <v>510000</v>
      </c>
      <c r="M18">
        <f t="shared" si="0"/>
        <v>530000</v>
      </c>
      <c r="N18">
        <f t="shared" si="0"/>
        <v>550000</v>
      </c>
      <c r="O18">
        <f t="shared" si="0"/>
        <v>570000</v>
      </c>
      <c r="P18">
        <f t="shared" si="0"/>
        <v>590000</v>
      </c>
      <c r="Q18">
        <f t="shared" si="0"/>
        <v>610000</v>
      </c>
      <c r="R18">
        <f t="shared" si="0"/>
        <v>630000</v>
      </c>
      <c r="S18">
        <f t="shared" si="0"/>
        <v>650000</v>
      </c>
    </row>
    <row r="19" spans="2:19" ht="12.75">
      <c r="B19" s="2">
        <v>600</v>
      </c>
      <c r="C19">
        <f>600*$B19+400*C$6</f>
        <v>360000</v>
      </c>
      <c r="D19">
        <f t="shared" si="0"/>
        <v>380000</v>
      </c>
      <c r="E19">
        <f t="shared" si="0"/>
        <v>400000</v>
      </c>
      <c r="F19">
        <f t="shared" si="0"/>
        <v>420000</v>
      </c>
      <c r="G19">
        <f t="shared" si="0"/>
        <v>440000</v>
      </c>
      <c r="H19">
        <f t="shared" si="0"/>
        <v>460000</v>
      </c>
      <c r="I19">
        <f t="shared" si="0"/>
        <v>480000</v>
      </c>
      <c r="J19">
        <f t="shared" si="0"/>
        <v>500000</v>
      </c>
      <c r="K19">
        <f t="shared" si="0"/>
        <v>520000</v>
      </c>
      <c r="L19">
        <f t="shared" si="0"/>
        <v>540000</v>
      </c>
      <c r="M19">
        <f t="shared" si="0"/>
        <v>560000</v>
      </c>
      <c r="N19">
        <f t="shared" si="0"/>
        <v>580000</v>
      </c>
      <c r="O19">
        <f t="shared" si="0"/>
        <v>600000</v>
      </c>
      <c r="P19">
        <f t="shared" si="0"/>
        <v>620000</v>
      </c>
      <c r="Q19">
        <f t="shared" si="0"/>
        <v>640000</v>
      </c>
      <c r="R19">
        <f t="shared" si="0"/>
        <v>660000</v>
      </c>
      <c r="S19">
        <f t="shared" si="0"/>
        <v>680000</v>
      </c>
    </row>
    <row r="20" spans="2:19" ht="12.75">
      <c r="B20" s="2">
        <v>650</v>
      </c>
      <c r="C20">
        <f>600*$B20+400*C$6</f>
        <v>390000</v>
      </c>
      <c r="D20">
        <f t="shared" si="0"/>
        <v>410000</v>
      </c>
      <c r="E20">
        <f t="shared" si="0"/>
        <v>430000</v>
      </c>
      <c r="F20">
        <f t="shared" si="0"/>
        <v>450000</v>
      </c>
      <c r="G20">
        <f t="shared" si="0"/>
        <v>470000</v>
      </c>
      <c r="H20">
        <f t="shared" si="0"/>
        <v>490000</v>
      </c>
      <c r="I20">
        <f t="shared" si="0"/>
        <v>510000</v>
      </c>
      <c r="J20">
        <f t="shared" si="0"/>
        <v>530000</v>
      </c>
      <c r="K20">
        <f t="shared" si="0"/>
        <v>550000</v>
      </c>
      <c r="L20">
        <f t="shared" si="0"/>
        <v>570000</v>
      </c>
      <c r="M20">
        <f t="shared" si="0"/>
        <v>590000</v>
      </c>
      <c r="N20">
        <f t="shared" si="0"/>
        <v>610000</v>
      </c>
      <c r="O20">
        <f t="shared" si="0"/>
        <v>630000</v>
      </c>
      <c r="P20">
        <f t="shared" si="0"/>
        <v>650000</v>
      </c>
      <c r="Q20">
        <f t="shared" si="0"/>
        <v>670000</v>
      </c>
      <c r="R20">
        <f t="shared" si="0"/>
        <v>690000</v>
      </c>
      <c r="S20">
        <f t="shared" si="0"/>
        <v>710000</v>
      </c>
    </row>
    <row r="21" spans="2:19" ht="12.75">
      <c r="B21" s="2">
        <v>700</v>
      </c>
      <c r="C21">
        <f>600*$B21+400*C$6</f>
        <v>420000</v>
      </c>
      <c r="D21">
        <f t="shared" si="0"/>
        <v>440000</v>
      </c>
      <c r="E21">
        <f t="shared" si="0"/>
        <v>460000</v>
      </c>
      <c r="F21">
        <f t="shared" si="0"/>
        <v>480000</v>
      </c>
      <c r="G21">
        <f t="shared" si="0"/>
        <v>500000</v>
      </c>
      <c r="H21">
        <f t="shared" si="0"/>
        <v>520000</v>
      </c>
      <c r="I21">
        <f t="shared" si="0"/>
        <v>540000</v>
      </c>
      <c r="J21">
        <f t="shared" si="0"/>
        <v>560000</v>
      </c>
      <c r="K21">
        <f t="shared" si="0"/>
        <v>580000</v>
      </c>
      <c r="L21">
        <f t="shared" si="0"/>
        <v>600000</v>
      </c>
      <c r="M21">
        <f t="shared" si="0"/>
        <v>620000</v>
      </c>
      <c r="N21">
        <f t="shared" si="0"/>
        <v>640000</v>
      </c>
      <c r="O21">
        <f t="shared" si="0"/>
        <v>660000</v>
      </c>
      <c r="P21">
        <f t="shared" si="0"/>
        <v>680000</v>
      </c>
      <c r="Q21">
        <f t="shared" si="0"/>
        <v>700000</v>
      </c>
      <c r="R21">
        <f t="shared" si="0"/>
        <v>720000</v>
      </c>
      <c r="S21">
        <f t="shared" si="0"/>
        <v>740000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Sotiris</cp:lastModifiedBy>
  <dcterms:created xsi:type="dcterms:W3CDTF">2007-05-31T12:23:26Z</dcterms:created>
  <dcterms:modified xsi:type="dcterms:W3CDTF">2019-04-07T10:42:55Z</dcterms:modified>
  <cp:category/>
  <cp:version/>
  <cp:contentType/>
  <cp:contentStatus/>
</cp:coreProperties>
</file>