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NIWA\Desktop\"/>
    </mc:Choice>
  </mc:AlternateContent>
  <xr:revisionPtr revIDLastSave="0" documentId="13_ncr:1_{9D29A7ED-0A96-4BD8-9305-A4EE7B43FF19}" xr6:coauthVersionLast="36" xr6:coauthVersionMax="36" xr10:uidLastSave="{00000000-0000-0000-0000-000000000000}"/>
  <bookViews>
    <workbookView xWindow="0" yWindow="0" windowWidth="18300" windowHeight="750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31" i="1" l="1"/>
  <c r="G102" i="1" l="1"/>
  <c r="G74" i="1"/>
  <c r="G44" i="1"/>
  <c r="F4" i="1"/>
  <c r="G4" i="1" s="1"/>
  <c r="F5" i="1"/>
  <c r="G5" i="1" s="1"/>
  <c r="F7" i="1"/>
  <c r="G7" i="1" s="1"/>
  <c r="F8" i="1"/>
  <c r="G8" i="1" s="1"/>
  <c r="F9" i="1"/>
  <c r="G9" i="1" s="1"/>
  <c r="F10" i="1"/>
  <c r="G10" i="1" s="1"/>
  <c r="F11" i="1"/>
  <c r="G11" i="1" s="1"/>
  <c r="F16" i="1"/>
  <c r="G16" i="1" s="1"/>
  <c r="F17" i="1"/>
  <c r="G17" i="1" s="1"/>
  <c r="F20" i="1"/>
  <c r="G20" i="1" s="1"/>
  <c r="F22" i="1"/>
  <c r="G22" i="1" s="1"/>
  <c r="F23" i="1"/>
  <c r="G23" i="1" s="1"/>
  <c r="F24" i="1"/>
  <c r="G24" i="1" s="1"/>
  <c r="F25" i="1"/>
  <c r="G25" i="1" s="1"/>
  <c r="F29" i="1"/>
  <c r="G29" i="1" s="1"/>
  <c r="F30" i="1"/>
  <c r="G30" i="1" s="1"/>
  <c r="F32" i="1"/>
  <c r="G32" i="1" s="1"/>
  <c r="F36" i="1"/>
  <c r="G36" i="1" s="1"/>
  <c r="F41" i="1"/>
  <c r="G41" i="1" s="1"/>
  <c r="F42" i="1"/>
  <c r="G42" i="1" s="1"/>
  <c r="F43" i="1"/>
  <c r="G43" i="1" s="1"/>
  <c r="F44" i="1"/>
  <c r="F48" i="1"/>
  <c r="G48" i="1" s="1"/>
  <c r="F49" i="1"/>
  <c r="F50" i="1"/>
  <c r="G50" i="1" s="1"/>
  <c r="F53" i="1"/>
  <c r="G53" i="1" s="1"/>
  <c r="F54" i="1"/>
  <c r="G54" i="1" s="1"/>
  <c r="F55" i="1"/>
  <c r="G55" i="1" s="1"/>
  <c r="F56" i="1"/>
  <c r="F57" i="1"/>
  <c r="G57" i="1" s="1"/>
  <c r="F59" i="1"/>
  <c r="G59" i="1" s="1"/>
  <c r="F61" i="1"/>
  <c r="G61" i="1" s="1"/>
  <c r="F62" i="1"/>
  <c r="G62" i="1" s="1"/>
  <c r="F64" i="1"/>
  <c r="G64" i="1" s="1"/>
  <c r="F63" i="1"/>
  <c r="G63" i="1" s="1"/>
  <c r="F66" i="1"/>
  <c r="G66" i="1" s="1"/>
  <c r="F69" i="1"/>
  <c r="G69" i="1" s="1"/>
  <c r="F70" i="1"/>
  <c r="G70" i="1" s="1"/>
  <c r="F71" i="1"/>
  <c r="G71" i="1" s="1"/>
  <c r="F74" i="1"/>
  <c r="F75" i="1"/>
  <c r="G75" i="1" s="1"/>
  <c r="F76" i="1"/>
  <c r="G76" i="1" s="1"/>
  <c r="F77" i="1"/>
  <c r="G77" i="1" s="1"/>
  <c r="F80" i="1"/>
  <c r="G80" i="1" s="1"/>
  <c r="F81" i="1"/>
  <c r="G81" i="1" s="1"/>
  <c r="F82" i="1"/>
  <c r="G82" i="1" s="1"/>
  <c r="F84" i="1"/>
  <c r="G84" i="1" s="1"/>
  <c r="F85" i="1"/>
  <c r="G85" i="1" s="1"/>
  <c r="F86" i="1"/>
  <c r="G86" i="1" s="1"/>
  <c r="F92" i="1"/>
  <c r="G92" i="1" s="1"/>
  <c r="F93" i="1"/>
  <c r="G93" i="1" s="1"/>
  <c r="F94" i="1"/>
  <c r="G94" i="1" s="1"/>
  <c r="F96" i="1"/>
  <c r="G96" i="1" s="1"/>
  <c r="F98" i="1"/>
  <c r="G98" i="1" s="1"/>
  <c r="F100" i="1"/>
  <c r="G100" i="1" s="1"/>
  <c r="F101" i="1"/>
  <c r="G101" i="1" s="1"/>
  <c r="F102" i="1"/>
  <c r="F103" i="1"/>
  <c r="F104" i="1"/>
  <c r="G104" i="1" s="1"/>
  <c r="F105" i="1"/>
  <c r="G105" i="1" s="1"/>
  <c r="F109" i="1"/>
  <c r="G109" i="1" s="1"/>
  <c r="F110" i="1"/>
  <c r="G110" i="1" s="1"/>
  <c r="F111" i="1"/>
  <c r="G111" i="1" s="1"/>
  <c r="F113" i="1"/>
  <c r="G113" i="1" s="1"/>
  <c r="F114" i="1"/>
  <c r="G114" i="1" s="1"/>
  <c r="F117" i="1"/>
  <c r="G117" i="1" s="1"/>
  <c r="F118" i="1"/>
  <c r="G118" i="1" s="1"/>
  <c r="F119" i="1"/>
  <c r="G119" i="1" s="1"/>
  <c r="F120" i="1"/>
  <c r="G120" i="1" s="1"/>
  <c r="F122" i="1"/>
  <c r="G122" i="1" s="1"/>
  <c r="F124" i="1"/>
  <c r="G124" i="1" s="1"/>
  <c r="F125" i="1"/>
  <c r="F127" i="1"/>
  <c r="G127" i="1" s="1"/>
  <c r="F129" i="1"/>
  <c r="G129" i="1" s="1"/>
  <c r="F130" i="1"/>
  <c r="G130" i="1" s="1"/>
  <c r="F3" i="1"/>
  <c r="G3" i="1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3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Sotiris</author>
  </authors>
  <commentList>
    <comment ref="E4" authorId="0" shapeId="0" xr:uid="{E95DCCF9-522C-46AA-BA16-CB67D7F64DD6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δεδομένα, λάθος πράξεις, λάθεμένη επιλογή</t>
        </r>
      </text>
    </comment>
    <comment ref="E7" authorId="0" shapeId="0" xr:uid="{94D9AB0B-2EB5-4A86-BC57-9C13A7C609D7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επιλογή</t>
        </r>
      </text>
    </comment>
    <comment ref="E11" authorId="0" shapeId="0" xr:uid="{EE998D12-545E-4C36-BFB0-7B9BBB77E394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δεδομενα και επιλογή</t>
        </r>
      </text>
    </comment>
    <comment ref="E17" authorId="0" shapeId="0" xr:uid="{C5E674D9-1530-4EB4-B6A8-D76DE143A112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στις πράξεις</t>
        </r>
      </text>
    </comment>
    <comment ref="E24" authorId="0" shapeId="0" xr:uid="{EF798950-B4ED-45E2-BB04-AF7D6FD06657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 και επιλογή</t>
        </r>
      </text>
    </comment>
    <comment ref="E29" authorId="0" shapeId="0" xr:uid="{31AC5B83-5734-44DE-BED1-1A7B3C42558D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επιλογή</t>
        </r>
      </text>
    </comment>
    <comment ref="E41" authorId="0" shapeId="0" xr:uid="{E923876B-D5F5-4CA9-84A3-876B7A774828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επιλογή</t>
        </r>
      </text>
    </comment>
    <comment ref="E44" authorId="0" shapeId="0" xr:uid="{92E570D9-A8D7-4713-8677-CFC2EC60FD8A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επιλογή? Ή τυπογραφικό λαθος</t>
        </r>
      </text>
    </comment>
    <comment ref="E50" authorId="0" shapeId="0" xr:uid="{AF33DD84-A8BA-442A-8B60-D064E72CA86E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σταθμός?</t>
        </r>
      </text>
    </comment>
    <comment ref="E66" authorId="0" shapeId="0" xr:uid="{CF05DE53-F639-46F6-9711-F68996FBA3E9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στις πράξεις</t>
        </r>
      </text>
    </comment>
    <comment ref="E84" authorId="0" shapeId="0" xr:uid="{008E30FA-963B-482B-B23D-E8AE3A0CF7FB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πράξεις και επιλογή!</t>
        </r>
      </text>
    </comment>
    <comment ref="E85" authorId="0" shapeId="0" xr:uid="{78596BFA-F196-4B4E-A28D-C55EF1C852F8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πράξεις</t>
        </r>
      </text>
    </comment>
    <comment ref="E86" authorId="0" shapeId="0" xr:uid="{9030C326-2ADD-493E-8D0C-A8AACFEBE51A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freeboard?</t>
        </r>
      </text>
    </comment>
    <comment ref="E93" authorId="0" shapeId="0" xr:uid="{50427519-8D8C-46EC-A5E7-762BAF929334}">
      <text>
        <r>
          <rPr>
            <b/>
            <sz val="9"/>
            <color indexed="81"/>
            <rFont val="Tahoma"/>
            <charset val="1"/>
          </rPr>
          <t>Sotiris:</t>
        </r>
        <r>
          <rPr>
            <sz val="9"/>
            <color indexed="81"/>
            <rFont val="Tahoma"/>
            <charset val="1"/>
          </rPr>
          <t xml:space="preserve">
λάθος πράξεις, προβληματική επιλογή</t>
        </r>
      </text>
    </comment>
    <comment ref="E94" authorId="0" shapeId="0" xr:uid="{7008FD90-E508-4E81-82A4-731CA3C1C332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  <comment ref="E98" authorId="0" shapeId="0" xr:uid="{634A265E-DD0B-4593-9F9E-B067E91EA0DA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  <comment ref="E103" authorId="0" shapeId="0" xr:uid="{A6351443-9BD3-47BD-84EB-8F265D028B56}">
      <text>
        <r>
          <rPr>
            <b/>
            <sz val="9"/>
            <color indexed="81"/>
            <rFont val="Tahoma"/>
            <family val="2"/>
            <charset val="161"/>
          </rPr>
          <t>Sotiris
λάθος επιλογή οχετού</t>
        </r>
      </text>
    </comment>
    <comment ref="E104" authorId="0" shapeId="0" xr:uid="{5B670BE0-10E4-4AE8-9688-DB28521D0479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σταθμός? Λάθος επιλογή</t>
        </r>
      </text>
    </comment>
    <comment ref="E109" authorId="0" shapeId="0" xr:uid="{24B7D23D-A240-43FD-A131-FF78772A958A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  <comment ref="E113" authorId="0" shapeId="0" xr:uid="{5FA450C4-5322-4D8B-93C6-763D2EBD0918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δεδομένα</t>
        </r>
      </text>
    </comment>
    <comment ref="E114" authorId="0" shapeId="0" xr:uid="{FA9ECDFA-19F8-444C-A676-EAAE11F58FBD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σταθμός?
</t>
        </r>
      </text>
    </comment>
    <comment ref="E118" authorId="0" shapeId="0" xr:uid="{335A73B4-3038-417E-9C6A-89562CF0D938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  <comment ref="E119" authorId="0" shapeId="0" xr:uid="{B6000997-66D0-434B-BD6D-6B4624A772A3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  <comment ref="E120" authorId="0" shapeId="0" xr:uid="{9AC9EFAE-04E6-4EEA-87E7-435DB699B125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επιλογή</t>
        </r>
      </text>
    </comment>
    <comment ref="E125" authorId="0" shapeId="0" xr:uid="{BA2638FB-E41B-455E-B8C6-FB0CEBC563FE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σταθμός?</t>
        </r>
      </text>
    </comment>
    <comment ref="E130" authorId="0" shapeId="0" xr:uid="{AF12D758-3ED8-430F-9D7D-06C62A9F0B7B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λάθος πράξεις</t>
        </r>
      </text>
    </comment>
  </commentList>
</comments>
</file>

<file path=xl/sharedStrings.xml><?xml version="1.0" encoding="utf-8"?>
<sst xmlns="http://schemas.openxmlformats.org/spreadsheetml/2006/main" count="137" uniqueCount="137">
  <si>
    <t>Αριθμός Μητρώου</t>
  </si>
  <si>
    <t>Ονοματεπώνυμο</t>
  </si>
  <si>
    <t>ΑΓΓΕΛΟΠΟΥΛΟΥ ΕΛΕΝΗ</t>
  </si>
  <si>
    <t>ΑΓΡΙΓΙΑΝΝΗΣ ΙΩΑΝΝΗΣ - ΣΑΒΒΑΣ</t>
  </si>
  <si>
    <t>ΑΘΑΝΑΣΕΛΗ ΑΡΕΤΗ</t>
  </si>
  <si>
    <t>ΑΛ ΚΟΥΝΤΑΧ ΑΛΕΞΑΝΔΡΟΣ</t>
  </si>
  <si>
    <t>ΑΛΕΞΑΝΔΡΗΣ ΧΡΗΣΤΟΣ</t>
  </si>
  <si>
    <t>ΑΛΗΦΡΑΓΚΗ ΑΡΤΕΜΙΑ - ΕΙΡΗΝΗ</t>
  </si>
  <si>
    <t>ΑΛΙΦΙΕΡΑΚΗΣ ΑΘΑΝΑΣΙΟΣ</t>
  </si>
  <si>
    <t>ΑΛΙΦΙΕΡΑΚΗΣ ΣΤΕΦΑΝΟΣ</t>
  </si>
  <si>
    <t>ΑΜΟΙΡΙΔΗ ΜΑΡΙΑ - ΑΛΕΞΙΑ</t>
  </si>
  <si>
    <t>ΑΝΔΡΕΟΥ ΜΑΡΙΑ - ΚΑΛΛΙΟΠΗ</t>
  </si>
  <si>
    <t>ΑΝΔΡΟΝΙΚΟΣ ΙΩΑΝΝΗΣ</t>
  </si>
  <si>
    <t>ΑΡΓΥΡΟΠΟΥΛΟΥ ΚΩΝΣΤΑΝΤΙΝΑ - ΧΡΙΣΤΙΝΑ</t>
  </si>
  <si>
    <t>ΑΧΙΛΛΙΑΣ ΑΘΑΝΑΣΙΟΣ</t>
  </si>
  <si>
    <t>ΒΑΣΙΛΑΚΗ ΜΑΡΙΝΑ</t>
  </si>
  <si>
    <t>ΒΕΡΓΟΣ ΑΘΑΝΑΣΙΟΣ</t>
  </si>
  <si>
    <t>ΒΟΥΡΔΑΝΟΥ ΙΩΑΝΝΑ</t>
  </si>
  <si>
    <t>ΓΑΒΡΙΩΤΗΣ ΝΙΚΟΛΑΟΣ</t>
  </si>
  <si>
    <t>ΓΕΡΟΓΙΑΝΝΗΣ ΑΝΑΣΤΑΣΙΟΣ</t>
  </si>
  <si>
    <t>ΓΕΩΡΓΟΠΟΥΛΟΣ ΑΝΔΡΕΑΣ</t>
  </si>
  <si>
    <t>ΓΚΕΝΤΣΙΟΥ ΡΟΜΑΝ</t>
  </si>
  <si>
    <t>ΓΚΟΥΡΙΩΤΗ ΠΑΡΑΣΚΕΥΗ</t>
  </si>
  <si>
    <t>ΓΟΡΑΝΙΤΗΣ ΠΑΝΑΓΙΩΤΗΣ</t>
  </si>
  <si>
    <t>ΓΡΑΨΑ ΜΑΡΙΑ</t>
  </si>
  <si>
    <t>ΓΡΥΠΑΡΗΣ ΜΙΧΑΗΛ-ΓΕΩΡΓΙΟΣ</t>
  </si>
  <si>
    <t>ΖΙΩΡΗΣ ΓΡΗΓΟΡΙΟΣ</t>
  </si>
  <si>
    <t>ΗΛΙΟΠΟΥΛΟΣ ΘΕΟΔΩΡΟΣ</t>
  </si>
  <si>
    <t>ΘΑΝΟΣ ΗΛΙΑΣ</t>
  </si>
  <si>
    <t>ΘΕΟΔΩΡΟΥ ΑΝΤΩΝΙΟΣ</t>
  </si>
  <si>
    <t>ΘΕΟΔΩΡΟΥ ΣΠΥΡΙΔΩΝ</t>
  </si>
  <si>
    <t>ΘΩΜΑΪΔΟΥ ΑΛΕΞΑΝΔΡΑ</t>
  </si>
  <si>
    <t>ΚΑΖΑΝΑΣ ΘΕΟΔΩΡΟΣ</t>
  </si>
  <si>
    <t>ΚΑΛΟΓΕΡΗ ΝΙΚΟΛΙΝΑ</t>
  </si>
  <si>
    <t>ΚΑΛΥΒΙΩΤΗΣ ΓΕΩΡΓΙΟΣ</t>
  </si>
  <si>
    <t>ΚΑΠΝΙΑΣ ΚΩΝΣΤΑΝΤΙΝΟΣ</t>
  </si>
  <si>
    <t>ΚΑΡΜΑΣ ΝΙΚΟΛΑΟΣ</t>
  </si>
  <si>
    <t>ΚΑΡΟΥΣΟΥ ΕΛΕΝΗ</t>
  </si>
  <si>
    <t>ΚΑΡΦΗΣ ΑΝΔΡΕΑΣ</t>
  </si>
  <si>
    <t>ΚΑΤΣΟΥΛΙΑΣ ΠΑΝΑΓΙΩΤΗΣ</t>
  </si>
  <si>
    <t>ΚΑΦΕΤΖΗΣ ΕΥΑΓΓΕΛΟΣ</t>
  </si>
  <si>
    <t>ΚΛΕΙΔΑΣ  ΓΕΩΡΓΙΟΣ</t>
  </si>
  <si>
    <t>ΚΟΚΚΑΛΑ ΠΑΡΑΣΚΕΥΗ</t>
  </si>
  <si>
    <t>ΚΟΠΕΛΟΥ ΠΑΝΑΓΟΥΛΑ</t>
  </si>
  <si>
    <t>ΚΟΤΣΙΝΗΣ ΓΕΩΡΓΙΟΣ</t>
  </si>
  <si>
    <t>ΚΟΥΛΟΥΡΗ ΙΩΑΝΝΑ</t>
  </si>
  <si>
    <t>ΚΡΙΣΤΟ ΝΙΚΟΛΑ</t>
  </si>
  <si>
    <t>ΚΩΝΣΤΑΝΤΑΓΓΑΣ ΚΩΝΣΤΑΝΤΙΝΟΣ</t>
  </si>
  <si>
    <t>ΛΑΜΠΡΟΥ ΑΝΤΩΝΙΟΣ</t>
  </si>
  <si>
    <t>ΛΑΤΙΦΙ ΜΙΚΑΕΛΑ</t>
  </si>
  <si>
    <t>ΛΟΥΚΑΚΗΣ ΓΕΩΡΓΙΟΣ</t>
  </si>
  <si>
    <t>ΜΑΘΙΟΥΔΑΚΗΣ ΕΜΜΑΝΟΥΗΛ-ΦΑΝΟΥΡΙΟΣ</t>
  </si>
  <si>
    <t>ΜΑΚΑΤΟΥΝΗΣ ΚΩΝΣΤΑΝΤΙΝΟΣ</t>
  </si>
  <si>
    <t>ΜΑΚΡΗΣ ΑΘΑΝΑΣΙΟΣ</t>
  </si>
  <si>
    <t>ΜΑΝΤΟΥΒΑΛΟΥ ΚΥΡΙΑΚΗ- ΜΑΡΙΑ</t>
  </si>
  <si>
    <t>ΜΑΡΑΓΚΟΣ ΠΑΝΑΓΙΩΤΗΣ</t>
  </si>
  <si>
    <t>ΜΑΡΚΟΥΔΑΚΗ ΧΡΙΣΤΙΝΑ</t>
  </si>
  <si>
    <t>ΜΑΣΤΟΡΑΚΗ ΑΙΚΑΤΕΡΙΝΗ</t>
  </si>
  <si>
    <t>ΜΕΓΓΟΣ ΝΙΚΟΛΑΟΣ</t>
  </si>
  <si>
    <t>ΜΕΓΓΟΥΛΑΣ ΝΙΚΟΛΑΟΣ</t>
  </si>
  <si>
    <t>ΜΟΥΤΣΟΥΛΑ ΕΜΜΑΝΟΥΕΛΑ</t>
  </si>
  <si>
    <t>ΜΠΑΛΤΣΑΒΙΑ ΦΩΤΕΙΝΗ</t>
  </si>
  <si>
    <t>ΜΠΑΛΤΣΑΒΙΑΣ ΝΙΚΟΛΑΟΣ-ΟΔΥΣΣΕΑΣ</t>
  </si>
  <si>
    <t>ΜΠΕΚΙΑΡΗΣ ΝΙΚΗΦΟΡΟΣ</t>
  </si>
  <si>
    <t>ΜΠΕΛΜΠΑΣ ΚΩΝΣΤΑΝΤΙΝΟΣ</t>
  </si>
  <si>
    <t>ΜΠΕΪΚΟΣ ΜΑΡΙΟΣ - ΡΩΜΑΝΟΣ</t>
  </si>
  <si>
    <t>ΜΠΟΝΙ ΤΖΕΣΙΚΑ</t>
  </si>
  <si>
    <t>ΜΠΟΥΛΑΤ ΜΑΡΙΟΥΣ - ΑΛΕΞΑΝΤΡΟΥ</t>
  </si>
  <si>
    <t>ΜΥΚΩΝΙΑΤΗ ΙΩΑΝΝΑ</t>
  </si>
  <si>
    <t>ΠΑΓΙΔΑΣ ΘΕΜΙΣΤΟΚΛΗΣ</t>
  </si>
  <si>
    <t>ΠΑΝ ΤΙΑΝΙ</t>
  </si>
  <si>
    <t>ΠΑΝΑΓΙΩΤΟΠΟΥΛΟΣ ΙΩΑΝΝΗΣ</t>
  </si>
  <si>
    <t>ΠΑΠΑΔΑΚΗΣ ΘΩΜΑΣ</t>
  </si>
  <si>
    <t>ΠΑΠΑΔΗΜΑΣ ΠΑΥΛΟΣ</t>
  </si>
  <si>
    <t>ΠΑΠΑΔΗΜΗΤΡΙΟΥ ΙΩΑΝΝΗΣ</t>
  </si>
  <si>
    <t>ΠΑΠΑΔΟΠΟΥΛΟΣ ΑΝΑΣΤΑΣΙΟΣ</t>
  </si>
  <si>
    <t>ΠΑΠΑΔΟΠΟΥΛΟΣ ΣΠΥΡΙΔΩΝ</t>
  </si>
  <si>
    <t>ΠΑΠΑΟΙΚΟΝΟΜΟΥ ΕΛΕΝΗ</t>
  </si>
  <si>
    <t>ΠΑΠΑΠΑΝΑΓΟΣ ΝΙΚΟΛΑΟΣ-ΚΩΝΣΤΑΝΤΙΝΟΣ</t>
  </si>
  <si>
    <t>ΠΑΠΑΧΡΙΣΤΟΔΟΥΛΟΥ ΑΡΓΥΡΩ ΚΥΡΑ</t>
  </si>
  <si>
    <t>ΠΑΡΑΣΚΑΚΗ ΕΛΕΥΘΕΡΙΑ ΝΕΚΤΑΡΙΑ</t>
  </si>
  <si>
    <t>ΠΑΡΑΣΚΕΥΟΠΟΥΛΟΣ ΔΙΟΝΥΣΙΟΣ</t>
  </si>
  <si>
    <t>ΠΑΧΑΚΗΣ ΧΡΗΣΤΟΣ</t>
  </si>
  <si>
    <t>ΠΟΛΥΒΙΟΣ ΔΙΑΜΑΝΤΗΣ</t>
  </si>
  <si>
    <t>ΠΟΤΑΜΙΤΗ ΧΡΙΣΤΙΝΑ</t>
  </si>
  <si>
    <t>ΠΡΟΒΙΔΗ ΖΗΝΟΒΙΑ</t>
  </si>
  <si>
    <t>ΡΑΜΠΙΑ ΕΥΑΓΓΕΛΙΑ</t>
  </si>
  <si>
    <t>ΡΑΠΤΗ ΧΡΙΣΤΙΝΑ</t>
  </si>
  <si>
    <t>ΡΙΓΓΑΣ ΖΑΧΑΡΙΑΣ</t>
  </si>
  <si>
    <t>ΣΑΚΕΛΛΑΡΙΟΥ ΠΑΡΑΣΚΕΥΑΣ</t>
  </si>
  <si>
    <t>ΣΑΛΛΙΑΡΗΣ ΠΑΝΤΕΛΕΗΜΩΝ</t>
  </si>
  <si>
    <t>ΣΑΛΤΑΠΙΔΑΣ ΦΩΤΙΟΣ</t>
  </si>
  <si>
    <t>ΣΑΡΔΕΛΙΑΝΟΣ ΝΙΚΟΛΑΟΣ</t>
  </si>
  <si>
    <t>ΣΑΡΙΔΑΚΗ ΜΑΡΙΑ</t>
  </si>
  <si>
    <t>ΣΕΛΤΣΙΩΤΗ ΝΑΤΑΛΙΑ</t>
  </si>
  <si>
    <t>ΣΕΡΜΕΤΛΙΩΤΗΣ ΣΩΤΗΡΙΟΣ</t>
  </si>
  <si>
    <t>ΣΚΑΝΔΑΛΗ ΑΘΗΝΑ</t>
  </si>
  <si>
    <t>ΣΚΑΝΤΖΟΥ ΑΝΔΡΙΑΝΝΑ</t>
  </si>
  <si>
    <t>ΣΚΛΙΑ ΜΑΡΙΑ</t>
  </si>
  <si>
    <t>ΣΚΟΡΔΑ ΕΥΑΓΓΕΛΙΑ</t>
  </si>
  <si>
    <t>ΣΟΥΡΣΟΣ ΓΕΩΡΓΙΟΣ</t>
  </si>
  <si>
    <t>ΣΤΑΓΑΚΗ ΗΛΕΚΤΡΑ ΑΙΚΑΤΕΡΙΝΗ</t>
  </si>
  <si>
    <t>ΣΤΑΘΗΣ ΑΙΜΙΛΙΟΣ ΟΡΦΕΑΣ</t>
  </si>
  <si>
    <t>ΣΤΑΣΙΝΟΣ ΚΩΝΣΤΑΝΤΙΝΟΣ</t>
  </si>
  <si>
    <t>ΣΤΑΥΡΟΠΟΥΛΟΣ ΔΗΜΗΤΡΙΟΣ</t>
  </si>
  <si>
    <t>ΣΥΡΑΝΙΔΗΣ ΑΝΤΩΝΙΟΣ</t>
  </si>
  <si>
    <t>ΣΧΙΖΑΣ ΧΡΗΣΤΟΣ</t>
  </si>
  <si>
    <t>ΣΩΤΗΡΙΟΥ ΙΩΑΝΝΑ</t>
  </si>
  <si>
    <t>ΤΑΡΟΥΣΑ ΝΙΚΟ</t>
  </si>
  <si>
    <t>ΤΑΤΣΕΛΟΣ ΑΘΑΝΑΣΙΟΣ</t>
  </si>
  <si>
    <t>ΤΖΑΝΟΠΟΥΛΟΥ ΕΛΕΝΗ</t>
  </si>
  <si>
    <t>ΤΖΩΡΤΖΗΣ ΓΕΩΡΓΙΟΣ-ΑΠΟΛΛΩΝΑΣ</t>
  </si>
  <si>
    <t>ΤΡΙΑΝΤΑΦΥΛΛΟΠΟΥΛΟΥ ΑΡΕΤΗ - ΜΑΡΙΑ</t>
  </si>
  <si>
    <t>ΤΣΑΜΠΑΛΗΣ ΠΑΝΤΕΛΕΗΜΩΝ - ΤΣΑΜΠΙΚΟΣ</t>
  </si>
  <si>
    <t>ΤΣΑΡΟΥΧΑΣ ΕΜΜΑΝΟΥΗΛ</t>
  </si>
  <si>
    <t>ΤΣΑΤΣΑΡΗΣ ΚΩΝΣΤΑΝΤΙΝΟΣ</t>
  </si>
  <si>
    <t>ΤΣΙΑΓΚΛΑΝΗ ΒΑΪΑ</t>
  </si>
  <si>
    <t>ΤΣΙΑΜΠΑΟΣ ΚΩΝΣΤΑΝΤΙΝΟΣ</t>
  </si>
  <si>
    <t>ΤΣΙΜΕΡΕΚΗΣ ΚΩΝΣΤΑΝΤΙΝΟΣ</t>
  </si>
  <si>
    <t>ΤΣΟΥΒΑΛΑΣ ΑΝΤΩΝΙΟΣ-ΑΓΓΕΛΟΣ</t>
  </si>
  <si>
    <t>ΤΣΟΥΜΑΝΗ ΑΡΕΤΗ</t>
  </si>
  <si>
    <t>ΦΑΡΟΥΠΟΣ ΔΗΜΗΤΡΙΟΣ</t>
  </si>
  <si>
    <t>ΦΛΙΣ ΦΙΛΙΠ ΣΙΜΟΝ</t>
  </si>
  <si>
    <t>ΦΡΑΓΚΙΟΥΔΑΚΗ ΜΑΡΙΑ</t>
  </si>
  <si>
    <t>ΧΑΡΙΤΟΠΟΥΛΟΣ ΓΕΩΡΓΙΟΣ</t>
  </si>
  <si>
    <t>ΧΑΡΟΝΥΚΤΑΚΗ ΦΑΝΗ</t>
  </si>
  <si>
    <t>ΧΑΤΖΗΣΑΒΒΙΔΗΣ ΣΩΚΡΑΤΗΣ ΠΑΝΑΓΙΩΤΗΣ</t>
  </si>
  <si>
    <t>ΧΟΝΔΡΟΥΔΑΚΗ ΑΡΓΥΡΩ</t>
  </si>
  <si>
    <t>ΧΡΗΣΤΟΥ ΔΗΜΗΤΡΙΟΣ</t>
  </si>
  <si>
    <t>ΧΡΙΣΤΟΠΟΥΛΟΣ ΠΑΝΑΓΙΩΤΗΣ</t>
  </si>
  <si>
    <t>ΧΡΟΝΟΠΟΥΛΟΥ ΦΩΤΕΙΝΗ</t>
  </si>
  <si>
    <t>2ο ΘΕΜΑ</t>
  </si>
  <si>
    <t>1ο ΘΕΜΑ</t>
  </si>
  <si>
    <t>ΤΕΛΙΚΟΣ ΒΑΘΜΟΣ</t>
  </si>
  <si>
    <t>γραπτό</t>
  </si>
  <si>
    <t>check</t>
  </si>
  <si>
    <t>no# γραπτά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</si>
</sst>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name val="Calibri"/>
    </font>
    <font>
      <b/>
      <sz val="11"/>
      <name val="Calibri"/>
    </font>
    <font>
      <b/>
      <sz val="16"/>
      <name val="Calibri"/>
      <family val="2"/>
      <charset val="161"/>
    </font>
    <font>
      <sz val="16"/>
      <name val="Calibri"/>
      <family val="2"/>
      <charset val="161"/>
    </font>
    <font>
      <b/>
      <sz val="14"/>
      <name val="Calibri"/>
      <family val="2"/>
      <charset val="161"/>
    </font>
    <font>
      <b/>
      <u/>
      <sz val="16"/>
      <name val="Calibri"/>
      <family val="2"/>
      <charset val="161"/>
    </font>
    <font>
      <sz val="14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4"/>
      <color rgb="FFFF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6" fillId="0" borderId="0" xfId="0" applyNumberFormat="1" applyFont="1" applyFill="1" applyBorder="1"/>
    <xf numFmtId="1" fontId="0" fillId="2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13" fillId="0" borderId="0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workbookViewId="0">
      <pane ySplit="1" topLeftCell="A119" activePane="bottomLeft" state="frozen"/>
      <selection pane="bottomLeft" activeCell="F38" sqref="F38"/>
    </sheetView>
  </sheetViews>
  <sheetFormatPr defaultRowHeight="21"/>
  <cols>
    <col min="1" max="1" width="12.88671875" customWidth="1"/>
    <col min="2" max="2" width="32.44140625" style="4" customWidth="1"/>
    <col min="3" max="3" width="13.88671875" style="6" customWidth="1"/>
    <col min="4" max="4" width="13.109375" style="10" customWidth="1"/>
    <col min="5" max="5" width="13.77734375" style="10" customWidth="1"/>
    <col min="6" max="6" width="9.6640625" style="14" customWidth="1"/>
    <col min="7" max="7" width="24" style="7" customWidth="1"/>
    <col min="8" max="8" width="9.6640625" customWidth="1"/>
  </cols>
  <sheetData>
    <row r="1" spans="1:8">
      <c r="A1" s="1" t="s">
        <v>0</v>
      </c>
      <c r="B1" s="3" t="s">
        <v>1</v>
      </c>
      <c r="C1" s="8" t="s">
        <v>134</v>
      </c>
      <c r="D1" s="9" t="s">
        <v>132</v>
      </c>
      <c r="E1" s="9" t="s">
        <v>131</v>
      </c>
      <c r="F1" s="13" t="s">
        <v>135</v>
      </c>
      <c r="G1" s="5" t="s">
        <v>133</v>
      </c>
      <c r="H1" s="16" t="s">
        <v>136</v>
      </c>
    </row>
    <row r="2" spans="1:8">
      <c r="A2" s="2">
        <v>19391107</v>
      </c>
      <c r="B2" s="4" t="s">
        <v>2</v>
      </c>
      <c r="F2" s="15"/>
      <c r="H2">
        <f t="shared" ref="H2:H33" si="0">IF(ISBLANK(C2),0,1)</f>
        <v>0</v>
      </c>
    </row>
    <row r="3" spans="1:8">
      <c r="A3" s="2">
        <v>509110020227</v>
      </c>
      <c r="B3" s="4" t="s">
        <v>3</v>
      </c>
      <c r="C3" s="6">
        <v>6.5</v>
      </c>
      <c r="D3" s="10">
        <v>10</v>
      </c>
      <c r="E3" s="10">
        <v>9</v>
      </c>
      <c r="F3" s="15">
        <f>IF(OR(C3&gt;5, C3=5),1,0)</f>
        <v>1</v>
      </c>
      <c r="G3" s="12">
        <f>IF(F3=1,C3*0.7+AVERAGE(D3:E3)*0.3,C3)</f>
        <v>7.4</v>
      </c>
      <c r="H3">
        <f t="shared" si="0"/>
        <v>1</v>
      </c>
    </row>
    <row r="4" spans="1:8">
      <c r="A4" s="2">
        <v>20391002</v>
      </c>
      <c r="B4" s="4" t="s">
        <v>4</v>
      </c>
      <c r="C4" s="6">
        <v>3</v>
      </c>
      <c r="D4" s="10">
        <v>10</v>
      </c>
      <c r="E4" s="10">
        <v>6</v>
      </c>
      <c r="F4" s="15">
        <f>IF(OR(C4&gt;5, C4=5),1,0)</f>
        <v>0</v>
      </c>
      <c r="G4" s="12">
        <f>IF(F4=1,C4*0.7+AVERAGE(D4:E4)*0.3,C4)</f>
        <v>3</v>
      </c>
      <c r="H4">
        <f t="shared" si="0"/>
        <v>1</v>
      </c>
    </row>
    <row r="5" spans="1:8">
      <c r="A5" s="2">
        <v>20391108</v>
      </c>
      <c r="B5" s="4" t="s">
        <v>5</v>
      </c>
      <c r="C5" s="6">
        <v>9</v>
      </c>
      <c r="D5" s="10">
        <v>10</v>
      </c>
      <c r="E5" s="10">
        <v>6.5</v>
      </c>
      <c r="F5" s="15">
        <f>IF(OR(C5&gt;5, C5=5),1,0)</f>
        <v>1</v>
      </c>
      <c r="G5" s="12">
        <f>IF(F5=1,C5*0.7+AVERAGE(D5:E5)*0.3,C5)</f>
        <v>8.7750000000000004</v>
      </c>
      <c r="H5">
        <f t="shared" si="0"/>
        <v>1</v>
      </c>
    </row>
    <row r="6" spans="1:8">
      <c r="A6" s="2">
        <v>20391003</v>
      </c>
      <c r="B6" s="4" t="s">
        <v>6</v>
      </c>
      <c r="F6" s="15"/>
      <c r="G6" s="12"/>
      <c r="H6">
        <f t="shared" si="0"/>
        <v>0</v>
      </c>
    </row>
    <row r="7" spans="1:8">
      <c r="A7" s="2">
        <v>509140040227</v>
      </c>
      <c r="B7" s="4" t="s">
        <v>7</v>
      </c>
      <c r="C7" s="6">
        <v>5</v>
      </c>
      <c r="D7" s="10">
        <v>9</v>
      </c>
      <c r="E7" s="10">
        <v>8</v>
      </c>
      <c r="F7" s="15">
        <f>IF(OR(C7&gt;5, C7=5),1,0)</f>
        <v>1</v>
      </c>
      <c r="G7" s="12">
        <f>IF(F7=1,C7*0.7+AVERAGE(D7:E7)*0.3,C7)</f>
        <v>6.05</v>
      </c>
      <c r="H7">
        <f t="shared" si="0"/>
        <v>1</v>
      </c>
    </row>
    <row r="8" spans="1:8">
      <c r="A8" s="2">
        <v>19391061</v>
      </c>
      <c r="B8" s="4" t="s">
        <v>8</v>
      </c>
      <c r="C8" s="6">
        <v>1</v>
      </c>
      <c r="D8" s="10">
        <v>6</v>
      </c>
      <c r="F8" s="15">
        <f>IF(OR(C8&gt;5, C8=5),1,0)</f>
        <v>0</v>
      </c>
      <c r="G8" s="12">
        <f>IF(F8=1,C8*0.7+AVERAGE(D8:E8)*0.3,C8)</f>
        <v>1</v>
      </c>
      <c r="H8">
        <f t="shared" si="0"/>
        <v>1</v>
      </c>
    </row>
    <row r="9" spans="1:8">
      <c r="A9" s="2">
        <v>20391004</v>
      </c>
      <c r="B9" s="4" t="s">
        <v>9</v>
      </c>
      <c r="C9" s="6">
        <v>1</v>
      </c>
      <c r="F9" s="15">
        <f>IF(OR(C9&gt;5, C9=5),1,0)</f>
        <v>0</v>
      </c>
      <c r="G9" s="12">
        <f>IF(F9=1,C9*0.7+AVERAGE(D9:E9)*0.3,C9)</f>
        <v>1</v>
      </c>
      <c r="H9">
        <f t="shared" si="0"/>
        <v>1</v>
      </c>
    </row>
    <row r="10" spans="1:8">
      <c r="A10" s="2">
        <v>20391005</v>
      </c>
      <c r="B10" s="4" t="s">
        <v>10</v>
      </c>
      <c r="C10" s="6">
        <v>3</v>
      </c>
      <c r="D10" s="10">
        <v>7.5</v>
      </c>
      <c r="E10" s="10">
        <v>8</v>
      </c>
      <c r="F10" s="15">
        <f>IF(OR(C10&gt;5, C10=5),1,0)</f>
        <v>0</v>
      </c>
      <c r="G10" s="12">
        <f>IF(F10=1,C10*0.7+AVERAGE(D10:E10)*0.3,C10)</f>
        <v>3</v>
      </c>
      <c r="H10">
        <f t="shared" si="0"/>
        <v>1</v>
      </c>
    </row>
    <row r="11" spans="1:8">
      <c r="A11" s="2">
        <v>20391006</v>
      </c>
      <c r="B11" s="4" t="s">
        <v>11</v>
      </c>
      <c r="C11" s="6">
        <v>1.5</v>
      </c>
      <c r="D11" s="10">
        <v>9</v>
      </c>
      <c r="E11" s="10">
        <v>6.5</v>
      </c>
      <c r="F11" s="15">
        <f>IF(OR(C11&gt;5, C11=5),1,0)</f>
        <v>0</v>
      </c>
      <c r="G11" s="12">
        <f>IF(F11=1,C11*0.7+AVERAGE(D11:E11)*0.3,C11)</f>
        <v>1.5</v>
      </c>
      <c r="H11">
        <f t="shared" si="0"/>
        <v>1</v>
      </c>
    </row>
    <row r="12" spans="1:8">
      <c r="A12" s="2">
        <v>509170900227</v>
      </c>
      <c r="B12" s="4" t="s">
        <v>12</v>
      </c>
      <c r="D12" s="10">
        <v>4</v>
      </c>
      <c r="F12" s="15"/>
      <c r="G12" s="12"/>
      <c r="H12">
        <f t="shared" si="0"/>
        <v>0</v>
      </c>
    </row>
    <row r="13" spans="1:8">
      <c r="A13" s="2">
        <v>509170040227</v>
      </c>
      <c r="B13" s="4" t="s">
        <v>13</v>
      </c>
      <c r="F13" s="15"/>
      <c r="G13" s="12"/>
      <c r="H13">
        <f t="shared" si="0"/>
        <v>0</v>
      </c>
    </row>
    <row r="14" spans="1:8">
      <c r="A14" s="2">
        <v>509120110227</v>
      </c>
      <c r="B14" s="4" t="s">
        <v>14</v>
      </c>
      <c r="F14" s="15"/>
      <c r="G14" s="12"/>
      <c r="H14">
        <f t="shared" si="0"/>
        <v>0</v>
      </c>
    </row>
    <row r="15" spans="1:8">
      <c r="A15" s="2">
        <v>509140080227</v>
      </c>
      <c r="B15" s="4" t="s">
        <v>15</v>
      </c>
      <c r="F15" s="15"/>
      <c r="G15" s="12"/>
      <c r="H15">
        <f t="shared" si="0"/>
        <v>0</v>
      </c>
    </row>
    <row r="16" spans="1:8">
      <c r="A16" s="2">
        <v>19391017</v>
      </c>
      <c r="B16" s="4" t="s">
        <v>16</v>
      </c>
      <c r="C16" s="6">
        <v>3.5</v>
      </c>
      <c r="D16" s="10">
        <v>8</v>
      </c>
      <c r="E16" s="10">
        <v>8</v>
      </c>
      <c r="F16" s="15">
        <f>IF(OR(C16&gt;5, C16=5),1,0)</f>
        <v>0</v>
      </c>
      <c r="G16" s="12">
        <f>IF(F16=1,C16*0.7+AVERAGE(D16:E16)*0.3,C16)</f>
        <v>3.5</v>
      </c>
      <c r="H16">
        <f t="shared" si="0"/>
        <v>1</v>
      </c>
    </row>
    <row r="17" spans="1:8">
      <c r="A17" s="2">
        <v>20391010</v>
      </c>
      <c r="B17" s="4" t="s">
        <v>17</v>
      </c>
      <c r="C17" s="6">
        <v>3.5</v>
      </c>
      <c r="D17" s="10">
        <v>9</v>
      </c>
      <c r="E17" s="10">
        <v>6</v>
      </c>
      <c r="F17" s="15">
        <f>IF(OR(C17&gt;5, C17=5),1,0)</f>
        <v>0</v>
      </c>
      <c r="G17" s="12">
        <f>IF(F17=1,C17*0.7+AVERAGE(D17:E17)*0.3,C17)</f>
        <v>3.5</v>
      </c>
      <c r="H17">
        <f t="shared" si="0"/>
        <v>1</v>
      </c>
    </row>
    <row r="18" spans="1:8">
      <c r="A18" s="2">
        <v>20391110</v>
      </c>
      <c r="B18" s="4" t="s">
        <v>18</v>
      </c>
      <c r="F18" s="15"/>
      <c r="G18" s="12"/>
      <c r="H18">
        <f t="shared" si="0"/>
        <v>0</v>
      </c>
    </row>
    <row r="19" spans="1:8">
      <c r="A19" s="2">
        <v>509150070227</v>
      </c>
      <c r="B19" s="4" t="s">
        <v>19</v>
      </c>
      <c r="F19" s="15"/>
      <c r="G19" s="12"/>
      <c r="H19">
        <f t="shared" si="0"/>
        <v>0</v>
      </c>
    </row>
    <row r="20" spans="1:8">
      <c r="A20" s="2">
        <v>20391011</v>
      </c>
      <c r="B20" s="4" t="s">
        <v>20</v>
      </c>
      <c r="C20" s="6">
        <v>1</v>
      </c>
      <c r="F20" s="15">
        <f>IF(OR(C20&gt;5, C20=5),1,0)</f>
        <v>0</v>
      </c>
      <c r="G20" s="12">
        <f>IF(F20=1,C20*0.7+AVERAGE(D20:E20)*0.3,C20)</f>
        <v>1</v>
      </c>
      <c r="H20">
        <f t="shared" si="0"/>
        <v>1</v>
      </c>
    </row>
    <row r="21" spans="1:8">
      <c r="A21" s="2">
        <v>509130130227</v>
      </c>
      <c r="B21" s="4" t="s">
        <v>21</v>
      </c>
      <c r="F21" s="15"/>
      <c r="G21" s="12"/>
      <c r="H21">
        <f t="shared" si="0"/>
        <v>0</v>
      </c>
    </row>
    <row r="22" spans="1:8">
      <c r="A22" s="2">
        <v>20391015</v>
      </c>
      <c r="B22" s="4" t="s">
        <v>22</v>
      </c>
      <c r="C22" s="6">
        <v>7</v>
      </c>
      <c r="D22" s="10">
        <v>8</v>
      </c>
      <c r="E22" s="10">
        <v>9</v>
      </c>
      <c r="F22" s="15">
        <f>IF(OR(C22&gt;5, C22=5),1,0)</f>
        <v>1</v>
      </c>
      <c r="G22" s="12">
        <f>IF(F22=1,C22*0.7+AVERAGE(D22:E22)*0.3,C22)</f>
        <v>7.4499999999999993</v>
      </c>
      <c r="H22">
        <f t="shared" si="0"/>
        <v>1</v>
      </c>
    </row>
    <row r="23" spans="1:8">
      <c r="A23" s="2">
        <v>20391105</v>
      </c>
      <c r="B23" s="4" t="s">
        <v>23</v>
      </c>
      <c r="C23" s="6">
        <v>0</v>
      </c>
      <c r="F23" s="15">
        <f>IF(OR(C23&gt;5, C23=5),1,0)</f>
        <v>0</v>
      </c>
      <c r="G23" s="12">
        <f>IF(F23=1,C23*0.7+AVERAGE(D23:E23)*0.3,C23)</f>
        <v>0</v>
      </c>
      <c r="H23">
        <f t="shared" si="0"/>
        <v>1</v>
      </c>
    </row>
    <row r="24" spans="1:8">
      <c r="A24" s="2">
        <v>20391017</v>
      </c>
      <c r="B24" s="4" t="s">
        <v>24</v>
      </c>
      <c r="C24" s="6">
        <v>5</v>
      </c>
      <c r="D24" s="10">
        <v>7.5</v>
      </c>
      <c r="E24" s="10">
        <v>5.5</v>
      </c>
      <c r="F24" s="15">
        <f>IF(OR(C24&gt;5, C24=5),1,0)</f>
        <v>1</v>
      </c>
      <c r="G24" s="12">
        <f>IF(F24=1,C24*0.7+AVERAGE(D24:E24)*0.3,C24)</f>
        <v>5.45</v>
      </c>
      <c r="H24">
        <f t="shared" si="0"/>
        <v>1</v>
      </c>
    </row>
    <row r="25" spans="1:8">
      <c r="A25" s="2">
        <v>20391018</v>
      </c>
      <c r="B25" s="4" t="s">
        <v>25</v>
      </c>
      <c r="C25" s="6">
        <v>0</v>
      </c>
      <c r="F25" s="15">
        <f>IF(OR(C25&gt;5, C25=5),1,0)</f>
        <v>0</v>
      </c>
      <c r="G25" s="12">
        <f>IF(F25=1,C25*0.7+AVERAGE(D25:E25)*0.3,C25)</f>
        <v>0</v>
      </c>
      <c r="H25">
        <f t="shared" si="0"/>
        <v>1</v>
      </c>
    </row>
    <row r="26" spans="1:8">
      <c r="A26" s="2">
        <v>509160190227</v>
      </c>
      <c r="B26" s="4" t="s">
        <v>26</v>
      </c>
      <c r="F26" s="15"/>
      <c r="G26" s="12"/>
      <c r="H26">
        <f t="shared" si="0"/>
        <v>0</v>
      </c>
    </row>
    <row r="27" spans="1:8">
      <c r="A27" s="2">
        <v>19391051</v>
      </c>
      <c r="B27" s="4" t="s">
        <v>27</v>
      </c>
      <c r="F27" s="15"/>
      <c r="G27" s="12"/>
      <c r="H27">
        <f t="shared" si="0"/>
        <v>0</v>
      </c>
    </row>
    <row r="28" spans="1:8">
      <c r="A28" s="2">
        <v>19391067</v>
      </c>
      <c r="B28" s="4" t="s">
        <v>28</v>
      </c>
      <c r="F28" s="15"/>
      <c r="G28" s="12"/>
      <c r="H28">
        <f t="shared" si="0"/>
        <v>0</v>
      </c>
    </row>
    <row r="29" spans="1:8">
      <c r="A29" s="2">
        <v>20391026</v>
      </c>
      <c r="B29" s="4" t="s">
        <v>29</v>
      </c>
      <c r="C29" s="6">
        <v>4</v>
      </c>
      <c r="D29" s="10">
        <v>7.5</v>
      </c>
      <c r="E29" s="10">
        <v>6.5</v>
      </c>
      <c r="F29" s="15">
        <f>IF(OR(C29&gt;5, C29=5),1,0)</f>
        <v>0</v>
      </c>
      <c r="G29" s="12">
        <f>IF(F29=1,C29*0.7+AVERAGE(D29:E29)*0.3,C29)</f>
        <v>4</v>
      </c>
      <c r="H29">
        <f t="shared" si="0"/>
        <v>1</v>
      </c>
    </row>
    <row r="30" spans="1:8">
      <c r="A30" s="2">
        <v>20391027</v>
      </c>
      <c r="B30" s="4" t="s">
        <v>30</v>
      </c>
      <c r="C30" s="6">
        <v>6.5</v>
      </c>
      <c r="D30" s="10">
        <v>7.5</v>
      </c>
      <c r="E30" s="10">
        <v>4</v>
      </c>
      <c r="F30" s="15">
        <f>IF(OR(C30&gt;5, C30=5),1,0)</f>
        <v>1</v>
      </c>
      <c r="G30" s="12">
        <f>IF(F30=1,C30*0.7+AVERAGE(D30:E30)*0.3,C30)</f>
        <v>6.2749999999999995</v>
      </c>
      <c r="H30">
        <f t="shared" si="0"/>
        <v>1</v>
      </c>
    </row>
    <row r="31" spans="1:8">
      <c r="A31" s="2">
        <v>19391068</v>
      </c>
      <c r="B31" s="4" t="s">
        <v>31</v>
      </c>
      <c r="F31" s="15"/>
      <c r="G31" s="12"/>
      <c r="H31">
        <f t="shared" si="0"/>
        <v>0</v>
      </c>
    </row>
    <row r="32" spans="1:8">
      <c r="A32" s="2">
        <v>20391028</v>
      </c>
      <c r="B32" s="4" t="s">
        <v>32</v>
      </c>
      <c r="C32" s="6">
        <v>7</v>
      </c>
      <c r="D32" s="10">
        <v>8.5</v>
      </c>
      <c r="E32" s="10">
        <v>7.5</v>
      </c>
      <c r="F32" s="15">
        <f>IF(OR(C32&gt;5, C32=5),1,0)</f>
        <v>1</v>
      </c>
      <c r="G32" s="12">
        <f>IF(F32=1,C32*0.7+AVERAGE(D32:E32)*0.3,C32)</f>
        <v>7.2999999999999989</v>
      </c>
      <c r="H32">
        <f t="shared" si="0"/>
        <v>1</v>
      </c>
    </row>
    <row r="33" spans="1:8">
      <c r="A33" s="2">
        <v>20391029</v>
      </c>
      <c r="B33" s="4" t="s">
        <v>33</v>
      </c>
      <c r="F33" s="15"/>
      <c r="G33" s="12"/>
      <c r="H33">
        <f t="shared" si="0"/>
        <v>0</v>
      </c>
    </row>
    <row r="34" spans="1:8">
      <c r="A34" s="2">
        <v>19391069</v>
      </c>
      <c r="B34" s="4" t="s">
        <v>34</v>
      </c>
      <c r="F34" s="15"/>
      <c r="G34" s="12"/>
      <c r="H34">
        <f t="shared" ref="H34:H65" si="1">IF(ISBLANK(C34),0,1)</f>
        <v>0</v>
      </c>
    </row>
    <row r="35" spans="1:8">
      <c r="A35" s="2">
        <v>19391053</v>
      </c>
      <c r="B35" s="4" t="s">
        <v>35</v>
      </c>
      <c r="F35" s="15"/>
      <c r="G35" s="12"/>
      <c r="H35">
        <f t="shared" si="1"/>
        <v>0</v>
      </c>
    </row>
    <row r="36" spans="1:8">
      <c r="A36" s="2">
        <v>20391031</v>
      </c>
      <c r="B36" s="4" t="s">
        <v>36</v>
      </c>
      <c r="D36" s="10">
        <v>7</v>
      </c>
      <c r="F36" s="15">
        <f>IF(OR(C36&gt;5, C36=5),1,0)</f>
        <v>0</v>
      </c>
      <c r="G36" s="12">
        <f>IF(F36=1,C36*0.7+AVERAGE(D36:E36)*0.3,C36)</f>
        <v>0</v>
      </c>
      <c r="H36">
        <f t="shared" si="1"/>
        <v>0</v>
      </c>
    </row>
    <row r="37" spans="1:8">
      <c r="A37" s="2">
        <v>509130290227</v>
      </c>
      <c r="B37" s="4" t="s">
        <v>37</v>
      </c>
      <c r="F37" s="15"/>
      <c r="G37" s="12"/>
      <c r="H37">
        <f t="shared" si="1"/>
        <v>0</v>
      </c>
    </row>
    <row r="38" spans="1:8">
      <c r="A38" s="2">
        <v>509150820227</v>
      </c>
      <c r="B38" s="4" t="s">
        <v>38</v>
      </c>
      <c r="F38" s="15"/>
      <c r="G38" s="12"/>
      <c r="H38">
        <f t="shared" si="1"/>
        <v>0</v>
      </c>
    </row>
    <row r="39" spans="1:8">
      <c r="A39" s="2">
        <v>18391044</v>
      </c>
      <c r="B39" s="4" t="s">
        <v>39</v>
      </c>
      <c r="F39" s="15"/>
      <c r="G39" s="12"/>
      <c r="H39">
        <f t="shared" si="1"/>
        <v>0</v>
      </c>
    </row>
    <row r="40" spans="1:8">
      <c r="A40" s="2">
        <v>509160270227</v>
      </c>
      <c r="B40" s="4" t="s">
        <v>40</v>
      </c>
      <c r="F40" s="15"/>
      <c r="G40" s="12"/>
      <c r="H40">
        <f t="shared" si="1"/>
        <v>0</v>
      </c>
    </row>
    <row r="41" spans="1:8">
      <c r="A41" s="2">
        <v>19391118</v>
      </c>
      <c r="B41" s="4" t="s">
        <v>41</v>
      </c>
      <c r="C41" s="6">
        <v>3.5</v>
      </c>
      <c r="D41" s="10">
        <v>4</v>
      </c>
      <c r="E41" s="10">
        <v>6.5</v>
      </c>
      <c r="F41" s="15">
        <f>IF(OR(C41&gt;5, C41=5),1,0)</f>
        <v>0</v>
      </c>
      <c r="G41" s="12">
        <f>IF(F41=1,C41*0.7+AVERAGE(D41:E41)*0.3,C41)</f>
        <v>3.5</v>
      </c>
      <c r="H41">
        <f t="shared" si="1"/>
        <v>1</v>
      </c>
    </row>
    <row r="42" spans="1:8">
      <c r="A42" s="2">
        <v>20391033</v>
      </c>
      <c r="B42" s="4" t="s">
        <v>42</v>
      </c>
      <c r="C42" s="6">
        <v>2</v>
      </c>
      <c r="D42" s="10">
        <v>6.5</v>
      </c>
      <c r="F42" s="15">
        <f>IF(OR(C42&gt;5, C42=5),1,0)</f>
        <v>0</v>
      </c>
      <c r="G42" s="12">
        <f>IF(F42=1,C42*0.7+AVERAGE(D42:E42)*0.3,C42)</f>
        <v>2</v>
      </c>
      <c r="H42">
        <f t="shared" si="1"/>
        <v>1</v>
      </c>
    </row>
    <row r="43" spans="1:8">
      <c r="A43" s="2">
        <v>19391009</v>
      </c>
      <c r="B43" s="4" t="s">
        <v>43</v>
      </c>
      <c r="C43" s="6">
        <v>2.5</v>
      </c>
      <c r="D43" s="10">
        <v>7</v>
      </c>
      <c r="F43" s="15">
        <f>IF(OR(C43&gt;5, C43=5),1,0)</f>
        <v>0</v>
      </c>
      <c r="G43" s="12">
        <f>IF(F43=1,C43*0.7+AVERAGE(D43:E43)*0.3,C43)</f>
        <v>2.5</v>
      </c>
      <c r="H43">
        <f t="shared" si="1"/>
        <v>1</v>
      </c>
    </row>
    <row r="44" spans="1:8">
      <c r="A44" s="2">
        <v>20391036</v>
      </c>
      <c r="B44" s="4" t="s">
        <v>44</v>
      </c>
      <c r="C44" s="6">
        <v>3</v>
      </c>
      <c r="D44" s="10">
        <v>7.5</v>
      </c>
      <c r="E44" s="10">
        <v>7.5</v>
      </c>
      <c r="F44" s="15">
        <f>IF(OR(C44&gt;5, C44=5),1,0)</f>
        <v>0</v>
      </c>
      <c r="G44" s="12">
        <f>IF(F44=1,C44*0.7+AVERAGE(D44:E44)*0.3,C44)</f>
        <v>3</v>
      </c>
      <c r="H44">
        <f t="shared" si="1"/>
        <v>1</v>
      </c>
    </row>
    <row r="45" spans="1:8">
      <c r="A45" s="2">
        <v>19391072</v>
      </c>
      <c r="B45" s="4" t="s">
        <v>45</v>
      </c>
      <c r="F45" s="15"/>
      <c r="G45" s="12"/>
      <c r="H45">
        <f t="shared" si="1"/>
        <v>0</v>
      </c>
    </row>
    <row r="46" spans="1:8">
      <c r="A46" s="2">
        <v>20391038</v>
      </c>
      <c r="B46" s="4" t="s">
        <v>46</v>
      </c>
      <c r="F46" s="15"/>
      <c r="G46" s="12"/>
      <c r="H46">
        <f t="shared" si="1"/>
        <v>0</v>
      </c>
    </row>
    <row r="47" spans="1:8">
      <c r="A47" s="2">
        <v>20391041</v>
      </c>
      <c r="B47" s="4" t="s">
        <v>47</v>
      </c>
      <c r="F47" s="15"/>
      <c r="G47" s="12"/>
      <c r="H47">
        <f t="shared" si="1"/>
        <v>0</v>
      </c>
    </row>
    <row r="48" spans="1:8">
      <c r="A48" s="2">
        <v>509130330227</v>
      </c>
      <c r="B48" s="4" t="s">
        <v>48</v>
      </c>
      <c r="C48" s="6">
        <v>7</v>
      </c>
      <c r="D48" s="10">
        <v>6.5</v>
      </c>
      <c r="F48" s="15">
        <f>IF(OR(C48&gt;5, C48=5),1,0)</f>
        <v>1</v>
      </c>
      <c r="G48" s="12">
        <f>IF(F48=1,C48*0.7+AVERAGE(D48:E48)*0.3,C48)</f>
        <v>6.85</v>
      </c>
      <c r="H48">
        <f t="shared" si="1"/>
        <v>1</v>
      </c>
    </row>
    <row r="49" spans="1:8">
      <c r="A49" s="2">
        <v>509170250227</v>
      </c>
      <c r="B49" s="4" t="s">
        <v>49</v>
      </c>
      <c r="D49" s="10">
        <v>7.5</v>
      </c>
      <c r="F49" s="15">
        <f>IF(OR(C49&gt;5, C49=5),1,0)</f>
        <v>0</v>
      </c>
      <c r="G49" s="12"/>
      <c r="H49">
        <f t="shared" si="1"/>
        <v>0</v>
      </c>
    </row>
    <row r="50" spans="1:8">
      <c r="A50" s="2">
        <v>19391043</v>
      </c>
      <c r="B50" s="4" t="s">
        <v>50</v>
      </c>
      <c r="C50" s="6">
        <v>1.5</v>
      </c>
      <c r="D50" s="10">
        <v>8.5</v>
      </c>
      <c r="E50" s="10">
        <v>6.5</v>
      </c>
      <c r="F50" s="15">
        <f>IF(OR(C50&gt;5, C50=5),1,0)</f>
        <v>0</v>
      </c>
      <c r="G50" s="12">
        <f>IF(F50=1,C50*0.7+AVERAGE(D50:E50)*0.3,C50)</f>
        <v>1.5</v>
      </c>
      <c r="H50">
        <f t="shared" si="1"/>
        <v>1</v>
      </c>
    </row>
    <row r="51" spans="1:8">
      <c r="A51" s="2">
        <v>19391075</v>
      </c>
      <c r="B51" s="4" t="s">
        <v>51</v>
      </c>
      <c r="F51" s="15"/>
      <c r="G51" s="12"/>
      <c r="H51">
        <f t="shared" si="1"/>
        <v>0</v>
      </c>
    </row>
    <row r="52" spans="1:8">
      <c r="A52" s="2">
        <v>509170270227</v>
      </c>
      <c r="B52" s="4" t="s">
        <v>52</v>
      </c>
      <c r="F52" s="15"/>
      <c r="G52" s="12"/>
      <c r="H52">
        <f t="shared" si="1"/>
        <v>0</v>
      </c>
    </row>
    <row r="53" spans="1:8">
      <c r="A53" s="2">
        <v>20391045</v>
      </c>
      <c r="B53" s="4" t="s">
        <v>53</v>
      </c>
      <c r="C53" s="6">
        <v>3.5</v>
      </c>
      <c r="D53" s="10">
        <v>7.5</v>
      </c>
      <c r="E53" s="10">
        <v>5</v>
      </c>
      <c r="F53" s="15">
        <f>IF(OR(C53&gt;5, C53=5),1,0)</f>
        <v>0</v>
      </c>
      <c r="G53" s="12">
        <f>IF(F53=1,C53*0.7+AVERAGE(D53:E53)*0.3,C53)</f>
        <v>3.5</v>
      </c>
      <c r="H53">
        <f t="shared" si="1"/>
        <v>1</v>
      </c>
    </row>
    <row r="54" spans="1:8">
      <c r="A54" s="2">
        <v>20391047</v>
      </c>
      <c r="B54" s="4" t="s">
        <v>54</v>
      </c>
      <c r="C54" s="6">
        <v>6.8</v>
      </c>
      <c r="D54" s="10">
        <v>8.5</v>
      </c>
      <c r="E54" s="10">
        <v>9.5</v>
      </c>
      <c r="F54" s="15">
        <f>IF(OR(C54&gt;5, C54=5),1,0)</f>
        <v>1</v>
      </c>
      <c r="G54" s="12">
        <f>IF(F54=1,C54*0.7+AVERAGE(D54:E54)*0.3,C54)</f>
        <v>7.4599999999999991</v>
      </c>
      <c r="H54">
        <f t="shared" si="1"/>
        <v>1</v>
      </c>
    </row>
    <row r="55" spans="1:8">
      <c r="A55" s="2">
        <v>19391076</v>
      </c>
      <c r="B55" s="4" t="s">
        <v>55</v>
      </c>
      <c r="C55" s="6">
        <v>2.5</v>
      </c>
      <c r="F55" s="15">
        <f>IF(OR(C55&gt;5, C55=5),1,0)</f>
        <v>0</v>
      </c>
      <c r="G55" s="12">
        <f>IF(F55=1,C55*0.7+AVERAGE(D55:E55)*0.3,C55)</f>
        <v>2.5</v>
      </c>
      <c r="H55">
        <f t="shared" si="1"/>
        <v>1</v>
      </c>
    </row>
    <row r="56" spans="1:8">
      <c r="A56" s="2">
        <v>19391012</v>
      </c>
      <c r="B56" s="4" t="s">
        <v>56</v>
      </c>
      <c r="E56" s="10">
        <v>7.5</v>
      </c>
      <c r="F56" s="15">
        <f>IF(OR(C56&gt;5, C56=5),1,0)</f>
        <v>0</v>
      </c>
      <c r="G56" s="12"/>
      <c r="H56">
        <f t="shared" si="1"/>
        <v>0</v>
      </c>
    </row>
    <row r="57" spans="1:8">
      <c r="A57" s="2">
        <v>18391090</v>
      </c>
      <c r="B57" s="4" t="s">
        <v>57</v>
      </c>
      <c r="C57" s="6">
        <v>2.5</v>
      </c>
      <c r="F57" s="15">
        <f>IF(OR(C57&gt;5, C57=5),1,0)</f>
        <v>0</v>
      </c>
      <c r="G57" s="12">
        <f>IF(F57=1,C57*0.7+AVERAGE(D57:E57)*0.3,C57)</f>
        <v>2.5</v>
      </c>
      <c r="H57">
        <f t="shared" si="1"/>
        <v>1</v>
      </c>
    </row>
    <row r="58" spans="1:8">
      <c r="A58" s="2">
        <v>20391049</v>
      </c>
      <c r="B58" s="4" t="s">
        <v>58</v>
      </c>
      <c r="F58" s="15"/>
      <c r="G58" s="12"/>
      <c r="H58">
        <f t="shared" si="1"/>
        <v>0</v>
      </c>
    </row>
    <row r="59" spans="1:8">
      <c r="A59" s="2">
        <v>20391050</v>
      </c>
      <c r="B59" s="4" t="s">
        <v>59</v>
      </c>
      <c r="C59" s="6">
        <v>5</v>
      </c>
      <c r="D59" s="10">
        <v>8.5</v>
      </c>
      <c r="E59" s="10">
        <v>6.5</v>
      </c>
      <c r="F59" s="15">
        <f>IF(OR(C59&gt;5, C59=5),1,0)</f>
        <v>1</v>
      </c>
      <c r="G59" s="12">
        <f>IF(F59=1,C59*0.7+AVERAGE(D59:E59)*0.3,C59)</f>
        <v>5.75</v>
      </c>
      <c r="H59">
        <f t="shared" si="1"/>
        <v>1</v>
      </c>
    </row>
    <row r="60" spans="1:8">
      <c r="A60" s="2">
        <v>19391078</v>
      </c>
      <c r="B60" s="4" t="s">
        <v>60</v>
      </c>
      <c r="F60" s="15"/>
      <c r="G60" s="12"/>
      <c r="H60">
        <f t="shared" si="1"/>
        <v>0</v>
      </c>
    </row>
    <row r="61" spans="1:8">
      <c r="A61" s="2">
        <v>19391026</v>
      </c>
      <c r="B61" s="4" t="s">
        <v>61</v>
      </c>
      <c r="C61" s="6">
        <v>7.5</v>
      </c>
      <c r="D61" s="10">
        <v>7.5</v>
      </c>
      <c r="E61" s="10">
        <v>9</v>
      </c>
      <c r="F61" s="15">
        <f>IF(OR(C61&gt;5, C61=5),1,0)</f>
        <v>1</v>
      </c>
      <c r="G61" s="12">
        <f>IF(F61=1,C61*0.7+AVERAGE(D61:E61)*0.3,C61)</f>
        <v>7.7249999999999996</v>
      </c>
      <c r="H61">
        <f t="shared" si="1"/>
        <v>1</v>
      </c>
    </row>
    <row r="62" spans="1:8">
      <c r="A62" s="2">
        <v>20391053</v>
      </c>
      <c r="B62" s="4" t="s">
        <v>62</v>
      </c>
      <c r="C62" s="6">
        <v>8</v>
      </c>
      <c r="D62" s="10">
        <v>9.5</v>
      </c>
      <c r="E62" s="10">
        <v>9.5</v>
      </c>
      <c r="F62" s="15">
        <f>IF(OR(C62&gt;5, C62=5),1,0)</f>
        <v>1</v>
      </c>
      <c r="G62" s="12">
        <f>IF(F62=1,C62*0.7+AVERAGE(D62:E62)*0.3,C62)</f>
        <v>8.4499999999999993</v>
      </c>
      <c r="H62">
        <f t="shared" si="1"/>
        <v>1</v>
      </c>
    </row>
    <row r="63" spans="1:8">
      <c r="A63" s="2">
        <v>20391055</v>
      </c>
      <c r="B63" s="4" t="s">
        <v>65</v>
      </c>
      <c r="C63" s="6">
        <v>5</v>
      </c>
      <c r="D63" s="10">
        <v>9</v>
      </c>
      <c r="E63" s="10">
        <v>9</v>
      </c>
      <c r="F63" s="15">
        <f>IF(OR(C63&gt;5, C63=5),1,0)</f>
        <v>1</v>
      </c>
      <c r="G63" s="12">
        <f>IF(F63=1,C63*0.7+AVERAGE(D63:E63)*0.3,C63)</f>
        <v>6.1999999999999993</v>
      </c>
      <c r="H63">
        <f t="shared" si="1"/>
        <v>1</v>
      </c>
    </row>
    <row r="64" spans="1:8">
      <c r="A64" s="2">
        <v>20391115</v>
      </c>
      <c r="B64" s="4" t="s">
        <v>63</v>
      </c>
      <c r="C64" s="6">
        <v>6</v>
      </c>
      <c r="D64" s="10">
        <v>9</v>
      </c>
      <c r="E64" s="10">
        <v>9</v>
      </c>
      <c r="F64" s="15">
        <f>IF(OR(C64&gt;5, C64=5),1,0)</f>
        <v>1</v>
      </c>
      <c r="G64" s="12">
        <f>IF(F64=1,C64*0.7+AVERAGE(D64:E64)*0.3,C64)</f>
        <v>6.8999999999999986</v>
      </c>
      <c r="H64">
        <f t="shared" si="1"/>
        <v>1</v>
      </c>
    </row>
    <row r="65" spans="1:8">
      <c r="A65" s="2">
        <v>20391056</v>
      </c>
      <c r="B65" s="4" t="s">
        <v>64</v>
      </c>
      <c r="F65" s="15"/>
      <c r="G65" s="12"/>
      <c r="H65">
        <f t="shared" si="1"/>
        <v>0</v>
      </c>
    </row>
    <row r="66" spans="1:8">
      <c r="A66" s="2">
        <v>20391057</v>
      </c>
      <c r="B66" s="4" t="s">
        <v>66</v>
      </c>
      <c r="C66" s="6">
        <v>1</v>
      </c>
      <c r="D66" s="10">
        <v>8</v>
      </c>
      <c r="E66" s="10">
        <v>5</v>
      </c>
      <c r="F66" s="15">
        <f>IF(OR(C66&gt;5, C66=5),1,0)</f>
        <v>0</v>
      </c>
      <c r="G66" s="12">
        <f>IF(F66=1,C66*0.7+AVERAGE(D66:E66)*0.3,C66)</f>
        <v>1</v>
      </c>
      <c r="H66">
        <f t="shared" ref="H66:H97" si="2">IF(ISBLANK(C66),0,1)</f>
        <v>1</v>
      </c>
    </row>
    <row r="67" spans="1:8">
      <c r="A67" s="2">
        <v>509170340227</v>
      </c>
      <c r="B67" s="4" t="s">
        <v>67</v>
      </c>
      <c r="F67" s="15"/>
      <c r="G67" s="12"/>
      <c r="H67">
        <f t="shared" si="2"/>
        <v>0</v>
      </c>
    </row>
    <row r="68" spans="1:8">
      <c r="A68" s="2">
        <v>19391080</v>
      </c>
      <c r="B68" s="4" t="s">
        <v>68</v>
      </c>
      <c r="F68" s="15"/>
      <c r="G68" s="12"/>
      <c r="H68">
        <f t="shared" si="2"/>
        <v>0</v>
      </c>
    </row>
    <row r="69" spans="1:8">
      <c r="A69" s="2">
        <v>20391061</v>
      </c>
      <c r="B69" s="4" t="s">
        <v>69</v>
      </c>
      <c r="C69" s="6">
        <v>5</v>
      </c>
      <c r="D69" s="10">
        <v>8</v>
      </c>
      <c r="E69" s="10">
        <v>6</v>
      </c>
      <c r="F69" s="15">
        <f>IF(OR(C69&gt;5, C69=5),1,0)</f>
        <v>1</v>
      </c>
      <c r="G69" s="12">
        <f>IF(F69=1,C69*0.7+AVERAGE(D69:E69)*0.3,C69)</f>
        <v>5.6</v>
      </c>
      <c r="H69">
        <f t="shared" si="2"/>
        <v>1</v>
      </c>
    </row>
    <row r="70" spans="1:8">
      <c r="A70" s="2">
        <v>20391062</v>
      </c>
      <c r="B70" s="4" t="s">
        <v>70</v>
      </c>
      <c r="C70" s="6">
        <v>5.5</v>
      </c>
      <c r="D70" s="10">
        <v>5</v>
      </c>
      <c r="F70" s="15">
        <f>IF(OR(C70&gt;5, C70=5),1,0)</f>
        <v>1</v>
      </c>
      <c r="G70" s="12">
        <f>IF(F70=1,C70*0.7+AVERAGE(D70:E70)*0.3,C70)</f>
        <v>5.35</v>
      </c>
      <c r="H70">
        <f t="shared" si="2"/>
        <v>1</v>
      </c>
    </row>
    <row r="71" spans="1:8">
      <c r="A71" s="2">
        <v>20391117</v>
      </c>
      <c r="B71" s="4" t="s">
        <v>71</v>
      </c>
      <c r="C71" s="6">
        <v>5</v>
      </c>
      <c r="D71" s="10">
        <v>7</v>
      </c>
      <c r="E71" s="10">
        <v>7.5</v>
      </c>
      <c r="F71" s="15">
        <f>IF(OR(C71&gt;5, C71=5),1,0)</f>
        <v>1</v>
      </c>
      <c r="G71" s="12">
        <f>IF(F71=1,C71*0.7+AVERAGE(D71:E71)*0.3,C71)</f>
        <v>5.6749999999999998</v>
      </c>
      <c r="H71">
        <f t="shared" si="2"/>
        <v>1</v>
      </c>
    </row>
    <row r="72" spans="1:8">
      <c r="A72" s="2">
        <v>509170160227</v>
      </c>
      <c r="B72" s="4" t="s">
        <v>72</v>
      </c>
      <c r="F72" s="15"/>
      <c r="G72" s="12"/>
      <c r="H72">
        <f t="shared" si="2"/>
        <v>0</v>
      </c>
    </row>
    <row r="73" spans="1:8">
      <c r="A73" s="2">
        <v>20391067</v>
      </c>
      <c r="B73" s="4" t="s">
        <v>73</v>
      </c>
      <c r="F73" s="15"/>
      <c r="G73" s="12"/>
      <c r="H73">
        <f t="shared" si="2"/>
        <v>0</v>
      </c>
    </row>
    <row r="74" spans="1:8">
      <c r="A74" s="2">
        <v>509120720227</v>
      </c>
      <c r="B74" s="4" t="s">
        <v>74</v>
      </c>
      <c r="C74" s="6">
        <v>5</v>
      </c>
      <c r="F74" s="15">
        <f>IF(OR(C74&gt;5, C74=5),1,0)</f>
        <v>1</v>
      </c>
      <c r="G74" s="12">
        <f>C74*0.7</f>
        <v>3.5</v>
      </c>
      <c r="H74">
        <f t="shared" si="2"/>
        <v>1</v>
      </c>
    </row>
    <row r="75" spans="1:8">
      <c r="A75" s="2">
        <v>20391068</v>
      </c>
      <c r="B75" s="4" t="s">
        <v>75</v>
      </c>
      <c r="C75" s="6">
        <v>7</v>
      </c>
      <c r="E75" s="10">
        <v>6</v>
      </c>
      <c r="F75" s="15">
        <f>IF(OR(C75&gt;5, C75=5),1,0)</f>
        <v>1</v>
      </c>
      <c r="G75" s="12">
        <f>IF(F75=1,C75*0.7+AVERAGE(D75:E75)*0.3,C75)</f>
        <v>6.6999999999999993</v>
      </c>
      <c r="H75">
        <f t="shared" si="2"/>
        <v>1</v>
      </c>
    </row>
    <row r="76" spans="1:8">
      <c r="A76" s="2">
        <v>19391085</v>
      </c>
      <c r="B76" s="4" t="s">
        <v>76</v>
      </c>
      <c r="C76" s="6">
        <v>1</v>
      </c>
      <c r="F76" s="15">
        <f>IF(OR(C76&gt;5, C76=5),1,0)</f>
        <v>0</v>
      </c>
      <c r="G76" s="12">
        <f>IF(F76=1,C76*0.7+AVERAGE(D76:E76)*0.3,C76)</f>
        <v>1</v>
      </c>
      <c r="H76">
        <f t="shared" si="2"/>
        <v>1</v>
      </c>
    </row>
    <row r="77" spans="1:8">
      <c r="A77" s="2">
        <v>20391069</v>
      </c>
      <c r="B77" s="4" t="s">
        <v>77</v>
      </c>
      <c r="C77" s="6">
        <v>7</v>
      </c>
      <c r="D77" s="10">
        <v>8</v>
      </c>
      <c r="E77" s="10">
        <v>7.5</v>
      </c>
      <c r="F77" s="15">
        <f>IF(OR(C77&gt;5, C77=5),1,0)</f>
        <v>1</v>
      </c>
      <c r="G77" s="12">
        <f>IF(F77=1,C77*0.7+AVERAGE(D77:E77)*0.3,C77)</f>
        <v>7.2249999999999996</v>
      </c>
      <c r="H77">
        <f t="shared" si="2"/>
        <v>1</v>
      </c>
    </row>
    <row r="78" spans="1:8">
      <c r="A78" s="2">
        <v>20391070</v>
      </c>
      <c r="B78" s="4" t="s">
        <v>78</v>
      </c>
      <c r="F78" s="15"/>
      <c r="G78" s="12"/>
      <c r="H78">
        <f t="shared" si="2"/>
        <v>0</v>
      </c>
    </row>
    <row r="79" spans="1:8">
      <c r="A79" s="2">
        <v>20391072</v>
      </c>
      <c r="B79" s="4" t="s">
        <v>79</v>
      </c>
      <c r="D79" s="10">
        <v>7.5</v>
      </c>
      <c r="F79" s="15"/>
      <c r="G79" s="12"/>
      <c r="H79">
        <f t="shared" si="2"/>
        <v>0</v>
      </c>
    </row>
    <row r="80" spans="1:8">
      <c r="A80" s="2">
        <v>20391073</v>
      </c>
      <c r="B80" s="4" t="s">
        <v>80</v>
      </c>
      <c r="C80" s="6">
        <v>2</v>
      </c>
      <c r="D80" s="10">
        <v>8</v>
      </c>
      <c r="E80" s="10">
        <v>5</v>
      </c>
      <c r="F80" s="15">
        <f>IF(OR(C80&gt;5, C80=5),1,0)</f>
        <v>0</v>
      </c>
      <c r="G80" s="12">
        <f>IF(F80=1,C80*0.7+AVERAGE(D80:E80)*0.3,C80)</f>
        <v>2</v>
      </c>
      <c r="H80">
        <f t="shared" si="2"/>
        <v>1</v>
      </c>
    </row>
    <row r="81" spans="1:8">
      <c r="A81" s="2">
        <v>20391074</v>
      </c>
      <c r="B81" s="4" t="s">
        <v>81</v>
      </c>
      <c r="C81" s="6">
        <v>2</v>
      </c>
      <c r="D81" s="10">
        <v>7</v>
      </c>
      <c r="E81" s="10">
        <v>7</v>
      </c>
      <c r="F81" s="15">
        <f>IF(OR(C81&gt;5, C81=5),1,0)</f>
        <v>0</v>
      </c>
      <c r="G81" s="12">
        <f>IF(F81=1,C81*0.7+AVERAGE(D81:E81)*0.3,C81)</f>
        <v>2</v>
      </c>
      <c r="H81">
        <f t="shared" si="2"/>
        <v>1</v>
      </c>
    </row>
    <row r="82" spans="1:8">
      <c r="A82" s="2">
        <v>20391075</v>
      </c>
      <c r="B82" s="4" t="s">
        <v>82</v>
      </c>
      <c r="C82" s="6">
        <v>9</v>
      </c>
      <c r="D82" s="10">
        <v>10</v>
      </c>
      <c r="E82" s="10">
        <v>10</v>
      </c>
      <c r="F82" s="15">
        <f>IF(OR(C82&gt;5, C82=5),1,0)</f>
        <v>1</v>
      </c>
      <c r="G82" s="12">
        <f>IF(F82=1,C82*0.7+AVERAGE(D82:E82)*0.3,C82)</f>
        <v>9.3000000000000007</v>
      </c>
      <c r="H82">
        <f t="shared" si="2"/>
        <v>1</v>
      </c>
    </row>
    <row r="83" spans="1:8">
      <c r="A83" s="2">
        <v>509170740227</v>
      </c>
      <c r="B83" s="4" t="s">
        <v>83</v>
      </c>
      <c r="F83" s="15"/>
      <c r="G83" s="12"/>
      <c r="H83">
        <f t="shared" si="2"/>
        <v>0</v>
      </c>
    </row>
    <row r="84" spans="1:8">
      <c r="A84" s="2">
        <v>19391028</v>
      </c>
      <c r="B84" s="4" t="s">
        <v>84</v>
      </c>
      <c r="C84" s="6">
        <v>0</v>
      </c>
      <c r="D84" s="10">
        <v>4</v>
      </c>
      <c r="E84" s="10">
        <v>5</v>
      </c>
      <c r="F84" s="15">
        <f>IF(OR(C84&gt;5, C84=5),1,0)</f>
        <v>0</v>
      </c>
      <c r="G84" s="12">
        <f>IF(F84=1,C84*0.7+AVERAGE(D84:E84)*0.3,C84)</f>
        <v>0</v>
      </c>
      <c r="H84">
        <f t="shared" si="2"/>
        <v>1</v>
      </c>
    </row>
    <row r="85" spans="1:8">
      <c r="A85" s="2">
        <v>20391077</v>
      </c>
      <c r="B85" s="4" t="s">
        <v>85</v>
      </c>
      <c r="C85" s="6">
        <v>1.5</v>
      </c>
      <c r="D85" s="10">
        <v>7</v>
      </c>
      <c r="E85" s="10">
        <v>7</v>
      </c>
      <c r="F85" s="15">
        <f>IF(OR(C85&gt;5, C85=5),1,0)</f>
        <v>0</v>
      </c>
      <c r="G85" s="12">
        <f>IF(F85=1,C85*0.7+AVERAGE(D85:E85)*0.3,C85)</f>
        <v>1.5</v>
      </c>
      <c r="H85">
        <f t="shared" si="2"/>
        <v>1</v>
      </c>
    </row>
    <row r="86" spans="1:8">
      <c r="A86" s="2">
        <v>20391078</v>
      </c>
      <c r="B86" s="4" t="s">
        <v>86</v>
      </c>
      <c r="C86" s="6">
        <v>3</v>
      </c>
      <c r="D86" s="10">
        <v>7.5</v>
      </c>
      <c r="E86" s="10">
        <v>7.5</v>
      </c>
      <c r="F86" s="15">
        <f>IF(OR(C86&gt;5, C86=5),1,0)</f>
        <v>0</v>
      </c>
      <c r="G86" s="12">
        <f>IF(F86=1,C86*0.7+AVERAGE(D86:E86)*0.3,C86)</f>
        <v>3</v>
      </c>
      <c r="H86">
        <f t="shared" si="2"/>
        <v>1</v>
      </c>
    </row>
    <row r="87" spans="1:8">
      <c r="A87" s="2">
        <v>509150490227</v>
      </c>
      <c r="B87" s="4" t="s">
        <v>87</v>
      </c>
      <c r="F87" s="15"/>
      <c r="G87" s="12"/>
      <c r="H87">
        <f t="shared" si="2"/>
        <v>0</v>
      </c>
    </row>
    <row r="88" spans="1:8">
      <c r="A88" s="2">
        <v>19391005</v>
      </c>
      <c r="B88" s="4" t="s">
        <v>88</v>
      </c>
      <c r="F88" s="15"/>
      <c r="G88" s="12"/>
      <c r="H88">
        <f t="shared" si="2"/>
        <v>0</v>
      </c>
    </row>
    <row r="89" spans="1:8">
      <c r="A89" s="2">
        <v>509120860227</v>
      </c>
      <c r="B89" s="4" t="s">
        <v>89</v>
      </c>
      <c r="F89" s="15"/>
      <c r="G89" s="12"/>
      <c r="H89">
        <f t="shared" si="2"/>
        <v>0</v>
      </c>
    </row>
    <row r="90" spans="1:8">
      <c r="A90" s="2">
        <v>509120880227</v>
      </c>
      <c r="B90" s="4" t="s">
        <v>90</v>
      </c>
      <c r="F90" s="15"/>
      <c r="G90" s="12"/>
      <c r="H90">
        <f t="shared" si="2"/>
        <v>0</v>
      </c>
    </row>
    <row r="91" spans="1:8">
      <c r="A91" s="2">
        <v>20391119</v>
      </c>
      <c r="B91" s="4" t="s">
        <v>91</v>
      </c>
      <c r="F91" s="15"/>
      <c r="G91" s="12"/>
      <c r="H91">
        <f t="shared" si="2"/>
        <v>0</v>
      </c>
    </row>
    <row r="92" spans="1:8">
      <c r="A92" s="2">
        <v>19391002</v>
      </c>
      <c r="B92" s="4" t="s">
        <v>92</v>
      </c>
      <c r="C92" s="6">
        <v>6</v>
      </c>
      <c r="D92" s="10">
        <v>5</v>
      </c>
      <c r="E92" s="10">
        <v>7.5</v>
      </c>
      <c r="F92" s="15">
        <f>IF(OR(C92&gt;5, C92=5),1,0)</f>
        <v>1</v>
      </c>
      <c r="G92" s="12">
        <f>IF(F92=1,C92*0.7+AVERAGE(D92:E92)*0.3,C92)</f>
        <v>6.0749999999999993</v>
      </c>
      <c r="H92">
        <f t="shared" si="2"/>
        <v>1</v>
      </c>
    </row>
    <row r="93" spans="1:8">
      <c r="A93" s="2">
        <v>21391113</v>
      </c>
      <c r="B93" s="4" t="s">
        <v>93</v>
      </c>
      <c r="C93" s="6">
        <v>5</v>
      </c>
      <c r="D93" s="10">
        <v>8</v>
      </c>
      <c r="E93" s="10">
        <v>6.5</v>
      </c>
      <c r="F93" s="15">
        <f>IF(OR(C93&gt;5, C93=5),1,0)</f>
        <v>1</v>
      </c>
      <c r="G93" s="12">
        <f>IF(F93=1,C93*0.7+AVERAGE(D93:E93)*0.3,C93)</f>
        <v>5.6749999999999998</v>
      </c>
      <c r="H93">
        <f t="shared" si="2"/>
        <v>1</v>
      </c>
    </row>
    <row r="94" spans="1:8">
      <c r="A94" s="2">
        <v>20391079</v>
      </c>
      <c r="B94" s="4" t="s">
        <v>94</v>
      </c>
      <c r="C94" s="6">
        <v>5</v>
      </c>
      <c r="D94" s="10">
        <v>7.5</v>
      </c>
      <c r="E94" s="10">
        <v>5</v>
      </c>
      <c r="F94" s="15">
        <f>IF(OR(C94&gt;5, C94=5),1,0)</f>
        <v>1</v>
      </c>
      <c r="G94" s="12">
        <f>IF(F94=1,C94*0.7+AVERAGE(D94:E94)*0.3,C94)</f>
        <v>5.375</v>
      </c>
      <c r="H94">
        <f t="shared" si="2"/>
        <v>1</v>
      </c>
    </row>
    <row r="95" spans="1:8">
      <c r="A95" s="2">
        <v>19391113</v>
      </c>
      <c r="B95" s="4" t="s">
        <v>95</v>
      </c>
      <c r="F95" s="15"/>
      <c r="G95" s="12"/>
      <c r="H95">
        <f t="shared" si="2"/>
        <v>0</v>
      </c>
    </row>
    <row r="96" spans="1:8">
      <c r="A96" s="11">
        <v>20391080</v>
      </c>
      <c r="B96" s="4" t="s">
        <v>96</v>
      </c>
      <c r="C96" s="6">
        <v>2</v>
      </c>
      <c r="D96" s="10">
        <v>8</v>
      </c>
      <c r="E96" s="10">
        <v>8.5</v>
      </c>
      <c r="F96" s="15">
        <f>IF(OR(C96&gt;5, C96=5),1,0)</f>
        <v>0</v>
      </c>
      <c r="G96" s="12">
        <f>IF(F96=1,C96*0.7+AVERAGE(D96:E96)*0.3,C96)</f>
        <v>2</v>
      </c>
      <c r="H96">
        <f t="shared" si="2"/>
        <v>1</v>
      </c>
    </row>
    <row r="97" spans="1:8">
      <c r="A97" s="2">
        <v>18391023</v>
      </c>
      <c r="B97" s="4" t="s">
        <v>97</v>
      </c>
      <c r="F97" s="15"/>
      <c r="G97" s="12"/>
      <c r="H97">
        <f t="shared" si="2"/>
        <v>0</v>
      </c>
    </row>
    <row r="98" spans="1:8">
      <c r="A98" s="2">
        <v>20391081</v>
      </c>
      <c r="B98" s="4" t="s">
        <v>98</v>
      </c>
      <c r="C98" s="6">
        <v>3.5</v>
      </c>
      <c r="D98" s="10">
        <v>8</v>
      </c>
      <c r="E98" s="10">
        <v>5</v>
      </c>
      <c r="F98" s="15">
        <f>IF(OR(C98&gt;5, C98=5),1,0)</f>
        <v>0</v>
      </c>
      <c r="G98" s="12">
        <f>IF(F98=1,C98*0.7+AVERAGE(D98:E98)*0.3,C98)</f>
        <v>3.5</v>
      </c>
      <c r="H98">
        <f t="shared" ref="H98:H130" si="3">IF(ISBLANK(C98),0,1)</f>
        <v>1</v>
      </c>
    </row>
    <row r="99" spans="1:8">
      <c r="A99" s="2">
        <v>509170850227</v>
      </c>
      <c r="B99" s="4" t="s">
        <v>99</v>
      </c>
      <c r="F99" s="15"/>
      <c r="G99" s="12"/>
      <c r="H99">
        <f t="shared" si="3"/>
        <v>0</v>
      </c>
    </row>
    <row r="100" spans="1:8">
      <c r="A100" s="2">
        <v>19391001</v>
      </c>
      <c r="B100" s="4" t="s">
        <v>100</v>
      </c>
      <c r="C100" s="6">
        <v>5</v>
      </c>
      <c r="D100" s="10">
        <v>8</v>
      </c>
      <c r="F100" s="15">
        <f t="shared" ref="F100:F105" si="4">IF(OR(C100&gt;5, C100=5),1,0)</f>
        <v>1</v>
      </c>
      <c r="G100" s="12">
        <f>IF(F100=1,C100*0.7+AVERAGE(D100:E100)*0.3,C100)</f>
        <v>5.9</v>
      </c>
      <c r="H100">
        <f t="shared" si="3"/>
        <v>1</v>
      </c>
    </row>
    <row r="101" spans="1:8">
      <c r="A101" s="2">
        <v>20391082</v>
      </c>
      <c r="B101" s="4" t="s">
        <v>101</v>
      </c>
      <c r="C101" s="6">
        <v>6</v>
      </c>
      <c r="D101" s="10">
        <v>8</v>
      </c>
      <c r="E101" s="10">
        <v>7</v>
      </c>
      <c r="F101" s="15">
        <f t="shared" si="4"/>
        <v>1</v>
      </c>
      <c r="G101" s="12">
        <f>IF(F101=1,C101*0.7+AVERAGE(D101:E101)*0.3,C101)</f>
        <v>6.4499999999999993</v>
      </c>
      <c r="H101">
        <f t="shared" si="3"/>
        <v>1</v>
      </c>
    </row>
    <row r="102" spans="1:8">
      <c r="A102" s="2">
        <v>20391121</v>
      </c>
      <c r="B102" s="4" t="s">
        <v>102</v>
      </c>
      <c r="C102" s="6">
        <v>8.5</v>
      </c>
      <c r="F102" s="15">
        <f t="shared" si="4"/>
        <v>1</v>
      </c>
      <c r="G102" s="12">
        <f>C102*0.7</f>
        <v>5.9499999999999993</v>
      </c>
      <c r="H102">
        <f t="shared" si="3"/>
        <v>1</v>
      </c>
    </row>
    <row r="103" spans="1:8">
      <c r="A103" s="2">
        <v>19391014</v>
      </c>
      <c r="B103" s="4" t="s">
        <v>103</v>
      </c>
      <c r="D103" s="10">
        <v>4</v>
      </c>
      <c r="E103" s="10">
        <v>6.5</v>
      </c>
      <c r="F103" s="15">
        <f t="shared" si="4"/>
        <v>0</v>
      </c>
      <c r="G103" s="12"/>
      <c r="H103">
        <f t="shared" si="3"/>
        <v>0</v>
      </c>
    </row>
    <row r="104" spans="1:8">
      <c r="A104" s="2">
        <v>19391120</v>
      </c>
      <c r="B104" s="4" t="s">
        <v>104</v>
      </c>
      <c r="C104" s="6">
        <v>7</v>
      </c>
      <c r="D104" s="10">
        <v>1</v>
      </c>
      <c r="E104" s="10">
        <v>5</v>
      </c>
      <c r="F104" s="15">
        <f t="shared" si="4"/>
        <v>1</v>
      </c>
      <c r="G104" s="12">
        <f>IF(F104=1,C104*0.7+AVERAGE(D104:E104)*0.3,C104)</f>
        <v>5.7999999999999989</v>
      </c>
      <c r="H104">
        <f t="shared" si="3"/>
        <v>1</v>
      </c>
    </row>
    <row r="105" spans="1:8">
      <c r="A105" s="2">
        <v>20391085</v>
      </c>
      <c r="B105" s="4" t="s">
        <v>105</v>
      </c>
      <c r="C105" s="6">
        <v>6.5</v>
      </c>
      <c r="D105" s="10">
        <v>8</v>
      </c>
      <c r="E105" s="10">
        <v>9</v>
      </c>
      <c r="F105" s="15">
        <f t="shared" si="4"/>
        <v>1</v>
      </c>
      <c r="G105" s="12">
        <f>IF(F105=1,C105*0.7+AVERAGE(D105:E105)*0.3,C105)</f>
        <v>7.1</v>
      </c>
      <c r="H105">
        <f t="shared" si="3"/>
        <v>1</v>
      </c>
    </row>
    <row r="106" spans="1:8">
      <c r="A106" s="2">
        <v>509121020227</v>
      </c>
      <c r="B106" s="4" t="s">
        <v>106</v>
      </c>
      <c r="F106" s="15"/>
      <c r="G106" s="12"/>
      <c r="H106">
        <f t="shared" si="3"/>
        <v>0</v>
      </c>
    </row>
    <row r="107" spans="1:8">
      <c r="A107" s="2">
        <v>19391121</v>
      </c>
      <c r="B107" s="4" t="s">
        <v>107</v>
      </c>
      <c r="F107" s="15"/>
      <c r="G107" s="12"/>
      <c r="H107">
        <f t="shared" si="3"/>
        <v>0</v>
      </c>
    </row>
    <row r="108" spans="1:8">
      <c r="A108" s="2">
        <v>19391095</v>
      </c>
      <c r="B108" s="4" t="s">
        <v>108</v>
      </c>
      <c r="F108" s="15"/>
      <c r="G108" s="12"/>
      <c r="H108">
        <f t="shared" si="3"/>
        <v>0</v>
      </c>
    </row>
    <row r="109" spans="1:8">
      <c r="A109" s="2">
        <v>20391087</v>
      </c>
      <c r="B109" s="4" t="s">
        <v>109</v>
      </c>
      <c r="C109" s="6">
        <v>2.5</v>
      </c>
      <c r="D109" s="10">
        <v>8</v>
      </c>
      <c r="E109" s="10">
        <v>6</v>
      </c>
      <c r="F109" s="15">
        <f>IF(OR(C109&gt;5, C109=5),1,0)</f>
        <v>0</v>
      </c>
      <c r="G109" s="12">
        <f>IF(F109=1,C109*0.7+AVERAGE(D109:E109)*0.3,C109)</f>
        <v>2.5</v>
      </c>
      <c r="H109">
        <f t="shared" si="3"/>
        <v>1</v>
      </c>
    </row>
    <row r="110" spans="1:8">
      <c r="A110" s="2">
        <v>19391041</v>
      </c>
      <c r="B110" s="4" t="s">
        <v>110</v>
      </c>
      <c r="C110" s="6">
        <v>3</v>
      </c>
      <c r="F110" s="15">
        <f>IF(OR(C110&gt;5, C110=5),1,0)</f>
        <v>0</v>
      </c>
      <c r="G110" s="12">
        <f>IF(F110=1,C110*0.7+AVERAGE(D110:E110)*0.3,C110)</f>
        <v>3</v>
      </c>
      <c r="H110">
        <f t="shared" si="3"/>
        <v>1</v>
      </c>
    </row>
    <row r="111" spans="1:8">
      <c r="A111" s="2">
        <v>19391018</v>
      </c>
      <c r="B111" s="4" t="s">
        <v>111</v>
      </c>
      <c r="C111" s="6">
        <v>2</v>
      </c>
      <c r="D111" s="10">
        <v>4</v>
      </c>
      <c r="F111" s="15">
        <f>IF(OR(C111&gt;5, C111=5),1,0)</f>
        <v>0</v>
      </c>
      <c r="G111" s="12">
        <f>IF(F111=1,C111*0.7+AVERAGE(D111:E111)*0.3,C111)</f>
        <v>2</v>
      </c>
      <c r="H111">
        <f t="shared" si="3"/>
        <v>1</v>
      </c>
    </row>
    <row r="112" spans="1:8">
      <c r="A112" s="2">
        <v>509170550227</v>
      </c>
      <c r="B112" s="4" t="s">
        <v>112</v>
      </c>
      <c r="F112" s="15"/>
      <c r="G112" s="12"/>
      <c r="H112">
        <f t="shared" si="3"/>
        <v>0</v>
      </c>
    </row>
    <row r="113" spans="1:8">
      <c r="A113" s="2">
        <v>20391090</v>
      </c>
      <c r="B113" s="4" t="s">
        <v>113</v>
      </c>
      <c r="C113" s="6">
        <v>7.5</v>
      </c>
      <c r="D113" s="10">
        <v>8</v>
      </c>
      <c r="E113" s="10">
        <v>5.5</v>
      </c>
      <c r="F113" s="15">
        <f>IF(OR(C113&gt;5, C113=5),1,0)</f>
        <v>1</v>
      </c>
      <c r="G113" s="12">
        <f>IF(F113=1,C113*0.7+AVERAGE(D113:E113)*0.3,C113)</f>
        <v>7.2750000000000004</v>
      </c>
      <c r="H113">
        <f t="shared" si="3"/>
        <v>1</v>
      </c>
    </row>
    <row r="114" spans="1:8">
      <c r="A114" s="2">
        <v>20391122</v>
      </c>
      <c r="B114" s="4" t="s">
        <v>114</v>
      </c>
      <c r="C114" s="6">
        <v>4</v>
      </c>
      <c r="D114" s="10">
        <v>7</v>
      </c>
      <c r="E114" s="10">
        <v>5</v>
      </c>
      <c r="F114" s="15">
        <f>IF(OR(C114&gt;5, C114=5),1,0)</f>
        <v>0</v>
      </c>
      <c r="G114" s="12">
        <f>IF(F114=1,C114*0.7+AVERAGE(D114:E114)*0.3,C114)</f>
        <v>4</v>
      </c>
      <c r="H114">
        <f t="shared" si="3"/>
        <v>1</v>
      </c>
    </row>
    <row r="115" spans="1:8">
      <c r="A115" s="2">
        <v>19391034</v>
      </c>
      <c r="B115" s="4" t="s">
        <v>115</v>
      </c>
      <c r="F115" s="15"/>
      <c r="G115" s="12"/>
      <c r="H115">
        <f t="shared" si="3"/>
        <v>0</v>
      </c>
    </row>
    <row r="116" spans="1:8">
      <c r="A116" s="2">
        <v>509140880227</v>
      </c>
      <c r="B116" s="4" t="s">
        <v>116</v>
      </c>
      <c r="F116" s="15"/>
      <c r="G116" s="12"/>
      <c r="H116">
        <f t="shared" si="3"/>
        <v>0</v>
      </c>
    </row>
    <row r="117" spans="1:8">
      <c r="A117" s="2">
        <v>18391070</v>
      </c>
      <c r="B117" s="4" t="s">
        <v>117</v>
      </c>
      <c r="C117" s="6">
        <v>5.5</v>
      </c>
      <c r="D117" s="10">
        <v>4</v>
      </c>
      <c r="F117" s="15">
        <f>IF(OR(C117&gt;5, C117=5),1,0)</f>
        <v>1</v>
      </c>
      <c r="G117" s="12">
        <f>IF(F117=1,C117*0.7+AVERAGE(D117:E117)*0.3,C117)</f>
        <v>5.05</v>
      </c>
      <c r="H117">
        <f t="shared" si="3"/>
        <v>1</v>
      </c>
    </row>
    <row r="118" spans="1:8">
      <c r="A118" s="2">
        <v>509170580227</v>
      </c>
      <c r="B118" s="4" t="s">
        <v>118</v>
      </c>
      <c r="C118" s="6">
        <v>3</v>
      </c>
      <c r="E118" s="10">
        <v>5</v>
      </c>
      <c r="F118" s="15">
        <f>IF(OR(C118&gt;5, C118=5),1,0)</f>
        <v>0</v>
      </c>
      <c r="G118" s="12">
        <f>IF(F118=1,C118*0.7+AVERAGE(D118:E118)*0.3,C118)</f>
        <v>3</v>
      </c>
      <c r="H118">
        <f t="shared" si="3"/>
        <v>1</v>
      </c>
    </row>
    <row r="119" spans="1:8">
      <c r="A119" s="2">
        <v>20391092</v>
      </c>
      <c r="B119" s="4" t="s">
        <v>119</v>
      </c>
      <c r="C119" s="6">
        <v>4</v>
      </c>
      <c r="E119" s="10">
        <v>5</v>
      </c>
      <c r="F119" s="15">
        <f>IF(OR(C119&gt;5, C119=5),1,0)</f>
        <v>0</v>
      </c>
      <c r="G119" s="12">
        <f>IF(F119=1,C119*0.7+AVERAGE(D119:E119)*0.3,C119)</f>
        <v>4</v>
      </c>
      <c r="H119">
        <f t="shared" si="3"/>
        <v>1</v>
      </c>
    </row>
    <row r="120" spans="1:8">
      <c r="A120" s="2">
        <v>19391039</v>
      </c>
      <c r="B120" s="4" t="s">
        <v>120</v>
      </c>
      <c r="C120" s="6">
        <v>3.5</v>
      </c>
      <c r="D120" s="10">
        <v>6.5</v>
      </c>
      <c r="E120" s="10">
        <v>5</v>
      </c>
      <c r="F120" s="15">
        <f>IF(OR(C120&gt;5, C120=5),1,0)</f>
        <v>0</v>
      </c>
      <c r="G120" s="12">
        <f>IF(F120=1,C120*0.7+AVERAGE(D120:E120)*0.3,C120)</f>
        <v>3.5</v>
      </c>
      <c r="H120">
        <f t="shared" si="3"/>
        <v>1</v>
      </c>
    </row>
    <row r="121" spans="1:8">
      <c r="A121" s="2">
        <v>19391097</v>
      </c>
      <c r="B121" s="4" t="s">
        <v>121</v>
      </c>
      <c r="F121" s="15"/>
      <c r="G121" s="12"/>
      <c r="H121">
        <f t="shared" si="3"/>
        <v>0</v>
      </c>
    </row>
    <row r="122" spans="1:8">
      <c r="A122" s="2">
        <v>20391095</v>
      </c>
      <c r="B122" s="4" t="s">
        <v>122</v>
      </c>
      <c r="C122" s="6">
        <v>5.5</v>
      </c>
      <c r="D122" s="10">
        <v>8</v>
      </c>
      <c r="E122" s="10">
        <v>7</v>
      </c>
      <c r="F122" s="15">
        <f>IF(OR(C122&gt;5, C122=5),1,0)</f>
        <v>1</v>
      </c>
      <c r="G122" s="12">
        <f>IF(F122=1,C122*0.7+AVERAGE(D122:E122)*0.3,C122)</f>
        <v>6.1</v>
      </c>
      <c r="H122">
        <f t="shared" si="3"/>
        <v>1</v>
      </c>
    </row>
    <row r="123" spans="1:8">
      <c r="A123" s="2">
        <v>509150620227</v>
      </c>
      <c r="B123" s="4" t="s">
        <v>123</v>
      </c>
      <c r="F123" s="15"/>
      <c r="G123" s="12"/>
      <c r="H123">
        <f t="shared" si="3"/>
        <v>0</v>
      </c>
    </row>
    <row r="124" spans="1:8">
      <c r="A124" s="2">
        <v>20391097</v>
      </c>
      <c r="B124" s="4" t="s">
        <v>124</v>
      </c>
      <c r="C124" s="6">
        <v>8</v>
      </c>
      <c r="D124" s="10">
        <v>3</v>
      </c>
      <c r="E124" s="10">
        <v>4</v>
      </c>
      <c r="F124" s="15">
        <f>IF(OR(C124&gt;5, C124=5),1,0)</f>
        <v>1</v>
      </c>
      <c r="G124" s="12">
        <f>IF(F124=1,C124*0.7+AVERAGE(D124:E124)*0.3,C124)</f>
        <v>6.6499999999999995</v>
      </c>
      <c r="H124">
        <f t="shared" si="3"/>
        <v>1</v>
      </c>
    </row>
    <row r="125" spans="1:8">
      <c r="A125" s="2">
        <v>20391098</v>
      </c>
      <c r="B125" s="4" t="s">
        <v>125</v>
      </c>
      <c r="D125" s="10">
        <v>9</v>
      </c>
      <c r="E125" s="10">
        <v>5</v>
      </c>
      <c r="F125" s="15">
        <f>IF(OR(C125&gt;5, C125=5),1,0)</f>
        <v>0</v>
      </c>
      <c r="G125" s="12"/>
      <c r="H125">
        <f t="shared" si="3"/>
        <v>0</v>
      </c>
    </row>
    <row r="126" spans="1:8">
      <c r="A126" s="2">
        <v>20391099</v>
      </c>
      <c r="B126" s="4" t="s">
        <v>126</v>
      </c>
      <c r="F126" s="15"/>
      <c r="G126" s="12"/>
      <c r="H126">
        <f t="shared" si="3"/>
        <v>0</v>
      </c>
    </row>
    <row r="127" spans="1:8">
      <c r="A127" s="2">
        <v>20391100</v>
      </c>
      <c r="B127" s="4" t="s">
        <v>127</v>
      </c>
      <c r="C127" s="6">
        <v>7.8</v>
      </c>
      <c r="D127" s="10">
        <v>7</v>
      </c>
      <c r="E127" s="10">
        <v>6.5</v>
      </c>
      <c r="F127" s="15">
        <f>IF(OR(C127&gt;5, C127=5),1,0)</f>
        <v>1</v>
      </c>
      <c r="G127" s="12">
        <f>IF(F127=1,C127*0.7+AVERAGE(D127:E127)*0.3,C127)</f>
        <v>7.4849999999999994</v>
      </c>
      <c r="H127">
        <f t="shared" si="3"/>
        <v>1</v>
      </c>
    </row>
    <row r="128" spans="1:8">
      <c r="A128" s="2">
        <v>509160840227</v>
      </c>
      <c r="B128" s="4" t="s">
        <v>128</v>
      </c>
      <c r="F128" s="15"/>
      <c r="G128" s="12"/>
      <c r="H128">
        <f t="shared" si="3"/>
        <v>0</v>
      </c>
    </row>
    <row r="129" spans="1:8">
      <c r="A129" s="2">
        <v>19391058</v>
      </c>
      <c r="B129" s="4" t="s">
        <v>129</v>
      </c>
      <c r="C129" s="6">
        <v>1</v>
      </c>
      <c r="D129" s="10">
        <v>7</v>
      </c>
      <c r="F129" s="15">
        <f>IF(OR(C129&gt;5, C129=5),1,0)</f>
        <v>0</v>
      </c>
      <c r="G129" s="12">
        <f>IF(F129=1,C129*0.7+AVERAGE(D129:E129)*0.3,C129)</f>
        <v>1</v>
      </c>
      <c r="H129">
        <f t="shared" si="3"/>
        <v>1</v>
      </c>
    </row>
    <row r="130" spans="1:8">
      <c r="A130" s="2">
        <v>20391101</v>
      </c>
      <c r="B130" s="4" t="s">
        <v>130</v>
      </c>
      <c r="C130" s="6">
        <v>6.5</v>
      </c>
      <c r="D130" s="10">
        <v>7.5</v>
      </c>
      <c r="E130" s="10">
        <v>5</v>
      </c>
      <c r="F130" s="15">
        <f>IF(OR(C130&gt;5, C130=5),1,0)</f>
        <v>1</v>
      </c>
      <c r="G130" s="12">
        <f>IF(F130=1,C130*0.7+AVERAGE(D130:E130)*0.3,C130)</f>
        <v>6.4249999999999998</v>
      </c>
      <c r="H130" s="17">
        <f t="shared" si="3"/>
        <v>1</v>
      </c>
    </row>
    <row r="131" spans="1:8">
      <c r="H131" s="18">
        <f>SUM(H2:H130)</f>
        <v>71</v>
      </c>
    </row>
  </sheetData>
  <sortState ref="A2:H132">
    <sortCondition ref="B1"/>
  </sortState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Sotiris</cp:lastModifiedBy>
  <dcterms:created xsi:type="dcterms:W3CDTF">2023-02-23T09:46:38Z</dcterms:created>
  <dcterms:modified xsi:type="dcterms:W3CDTF">2023-02-25T12:39:57Z</dcterms:modified>
</cp:coreProperties>
</file>