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UNIWA\Desktop\"/>
    </mc:Choice>
  </mc:AlternateContent>
  <xr:revisionPtr revIDLastSave="0" documentId="13_ncr:1_{57A46169-A276-41D2-AC69-DE70A2AD9332}" xr6:coauthVersionLast="36" xr6:coauthVersionMax="36" xr10:uidLastSave="{00000000-0000-0000-0000-000000000000}"/>
  <bookViews>
    <workbookView xWindow="0" yWindow="0" windowWidth="24972" windowHeight="1015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K2" i="1" s="1"/>
  <c r="K3" i="1" s="1"/>
  <c r="O2" i="1" l="1"/>
  <c r="O3" i="1" s="1"/>
  <c r="E2" i="1"/>
  <c r="E3" i="1" s="1"/>
  <c r="M2" i="1"/>
  <c r="M3" i="1" s="1"/>
  <c r="G2" i="1"/>
  <c r="G3" i="1" s="1"/>
  <c r="I2" i="1"/>
  <c r="I3" i="1" s="1"/>
</calcChain>
</file>

<file path=xl/sharedStrings.xml><?xml version="1.0" encoding="utf-8"?>
<sst xmlns="http://schemas.openxmlformats.org/spreadsheetml/2006/main" count="32" uniqueCount="29">
  <si>
    <t>επιτόκιο</t>
  </si>
  <si>
    <t>έτη</t>
  </si>
  <si>
    <t>αρχικό κεφάλαιο</t>
  </si>
  <si>
    <t>τελικό κεφάλαιο</t>
  </si>
  <si>
    <t xml:space="preserve">ετήσια δόση </t>
  </si>
  <si>
    <t>ΔΕΔΟΜΕΝΑ</t>
  </si>
  <si>
    <t>σύμβολο</t>
  </si>
  <si>
    <t>i%</t>
  </si>
  <si>
    <t>n</t>
  </si>
  <si>
    <t>P</t>
  </si>
  <si>
    <t>F</t>
  </si>
  <si>
    <t>A</t>
  </si>
  <si>
    <r>
      <t xml:space="preserve">συντελεστής ανατοκισμού </t>
    </r>
    <r>
      <rPr>
        <sz val="11"/>
        <color theme="1"/>
        <rFont val="Calibri"/>
        <family val="2"/>
        <charset val="161"/>
        <scheme val="minor"/>
      </rPr>
      <t>compound-amount factor</t>
    </r>
  </si>
  <si>
    <r>
      <t>συντελεστής προεξόφλησης</t>
    </r>
    <r>
      <rPr>
        <sz val="11"/>
        <color theme="1"/>
        <rFont val="Calibri"/>
        <family val="2"/>
        <charset val="161"/>
        <scheme val="minor"/>
      </rPr>
      <t xml:space="preserve"> present worth factor</t>
    </r>
  </si>
  <si>
    <r>
      <rPr>
        <b/>
        <sz val="11"/>
        <color theme="1"/>
        <rFont val="Calibri"/>
        <family val="2"/>
        <charset val="161"/>
        <scheme val="minor"/>
      </rPr>
      <t>συντελεστής χρεολυσίου</t>
    </r>
    <r>
      <rPr>
        <sz val="11"/>
        <color theme="1"/>
        <rFont val="Calibri"/>
        <family val="2"/>
        <scheme val="minor"/>
      </rPr>
      <t xml:space="preserve">         sinking-fund factor</t>
    </r>
  </si>
  <si>
    <r>
      <rPr>
        <b/>
        <sz val="11"/>
        <color theme="1"/>
        <rFont val="Calibri"/>
        <family val="2"/>
        <charset val="161"/>
        <scheme val="minor"/>
      </rPr>
      <t>συντελεστής απόσβεσης κεφαλαίου</t>
    </r>
    <r>
      <rPr>
        <sz val="11"/>
        <color theme="1"/>
        <rFont val="Calibri"/>
        <family val="2"/>
        <scheme val="minor"/>
      </rPr>
      <t xml:space="preserve">             capital recovery factor</t>
    </r>
  </si>
  <si>
    <r>
      <rPr>
        <b/>
        <sz val="11"/>
        <color theme="1"/>
        <rFont val="Calibri"/>
        <family val="2"/>
        <charset val="161"/>
        <scheme val="minor"/>
      </rPr>
      <t>συντελεστής ανατοκισμού ίσων δόσεων</t>
    </r>
    <r>
      <rPr>
        <sz val="11"/>
        <color theme="1"/>
        <rFont val="Calibri"/>
        <family val="2"/>
        <scheme val="minor"/>
      </rPr>
      <t xml:space="preserve">                     series compound-amount factor</t>
    </r>
  </si>
  <si>
    <r>
      <rPr>
        <b/>
        <sz val="11"/>
        <color theme="1"/>
        <rFont val="Calibri"/>
        <family val="2"/>
        <charset val="161"/>
        <scheme val="minor"/>
      </rPr>
      <t xml:space="preserve">συντελεστής παρούσας αξίας ίσων δόσεων </t>
    </r>
    <r>
      <rPr>
        <sz val="11"/>
        <color theme="1"/>
        <rFont val="Calibri"/>
        <family val="2"/>
        <scheme val="minor"/>
      </rPr>
      <t xml:space="preserve">                   series present-worth factor</t>
    </r>
  </si>
  <si>
    <t>F=</t>
  </si>
  <si>
    <t>P=</t>
  </si>
  <si>
    <t>A=</t>
  </si>
  <si>
    <t>δεδομένου του F βρείτε P</t>
  </si>
  <si>
    <t>τιμές</t>
  </si>
  <si>
    <t>δεδομένου του P βρείτε F</t>
  </si>
  <si>
    <t>δεδομένου του F βρείτε A</t>
  </si>
  <si>
    <t>δεδομένου του A βρείτε F</t>
  </si>
  <si>
    <t>δεδομένου του P βρείτε A</t>
  </si>
  <si>
    <r>
      <t>(1+i)</t>
    </r>
    <r>
      <rPr>
        <b/>
        <vertAlign val="superscript"/>
        <sz val="16"/>
        <color theme="1"/>
        <rFont val="Calibri"/>
        <family val="2"/>
        <charset val="161"/>
        <scheme val="minor"/>
      </rPr>
      <t>n</t>
    </r>
  </si>
  <si>
    <t>δεδομένου του A βρείτε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</si>
</sst>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vertAlign val="superscript"/>
      <sz val="16"/>
      <color theme="1"/>
      <name val="Calibri"/>
      <family val="2"/>
      <charset val="161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5" fillId="2" borderId="0" xfId="0" applyFont="1" applyFill="1"/>
    <xf numFmtId="0" fontId="6" fillId="3" borderId="0" xfId="0" applyFont="1" applyFill="1" applyAlignment="1">
      <alignment horizontal="right"/>
    </xf>
    <xf numFmtId="0" fontId="6" fillId="4" borderId="0" xfId="0" applyFont="1" applyFill="1" applyAlignment="1">
      <alignment horizontal="right"/>
    </xf>
    <xf numFmtId="0" fontId="0" fillId="4" borderId="0" xfId="0" applyFill="1"/>
    <xf numFmtId="0" fontId="2" fillId="2" borderId="0" xfId="0" applyFont="1" applyFill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7" fillId="0" borderId="0" xfId="0" applyNumberFormat="1" applyFont="1"/>
    <xf numFmtId="4" fontId="5" fillId="0" borderId="0" xfId="0" applyNumberFormat="1" applyFont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3" fontId="5" fillId="2" borderId="0" xfId="0" applyNumberFormat="1" applyFont="1" applyFill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topLeftCell="B1" workbookViewId="0">
      <selection activeCell="J8" sqref="J8"/>
    </sheetView>
  </sheetViews>
  <sheetFormatPr defaultRowHeight="14.4" x14ac:dyDescent="0.3"/>
  <cols>
    <col min="1" max="1" width="21.44140625" customWidth="1"/>
    <col min="2" max="2" width="8" customWidth="1"/>
    <col min="3" max="3" width="15.21875" customWidth="1"/>
    <col min="4" max="4" width="9.6640625" customWidth="1"/>
    <col min="5" max="5" width="17.33203125" customWidth="1"/>
    <col min="6" max="6" width="10.109375" customWidth="1"/>
    <col min="7" max="7" width="14.77734375" customWidth="1"/>
    <col min="8" max="8" width="10.109375" customWidth="1"/>
    <col min="9" max="9" width="14.77734375" customWidth="1"/>
    <col min="10" max="10" width="10" customWidth="1"/>
    <col min="11" max="11" width="15.5546875" customWidth="1"/>
    <col min="12" max="12" width="10.33203125" customWidth="1"/>
    <col min="13" max="13" width="15.77734375" customWidth="1"/>
    <col min="14" max="14" width="10.109375" customWidth="1"/>
    <col min="15" max="15" width="17.77734375" customWidth="1"/>
  </cols>
  <sheetData>
    <row r="1" spans="1:17" ht="72" x14ac:dyDescent="0.3">
      <c r="A1" s="11" t="s">
        <v>5</v>
      </c>
      <c r="B1" s="16" t="s">
        <v>6</v>
      </c>
      <c r="C1" s="17" t="s">
        <v>22</v>
      </c>
      <c r="D1" s="12" t="s">
        <v>23</v>
      </c>
      <c r="E1" s="5" t="s">
        <v>12</v>
      </c>
      <c r="F1" s="13" t="s">
        <v>21</v>
      </c>
      <c r="G1" s="5" t="s">
        <v>13</v>
      </c>
      <c r="H1" s="13" t="s">
        <v>24</v>
      </c>
      <c r="I1" s="6" t="s">
        <v>14</v>
      </c>
      <c r="J1" s="13" t="s">
        <v>26</v>
      </c>
      <c r="K1" s="6" t="s">
        <v>15</v>
      </c>
      <c r="L1" s="13" t="s">
        <v>25</v>
      </c>
      <c r="M1" s="6" t="s">
        <v>16</v>
      </c>
      <c r="N1" s="13" t="s">
        <v>28</v>
      </c>
      <c r="O1" s="6" t="s">
        <v>17</v>
      </c>
      <c r="P1" s="3"/>
      <c r="Q1" s="4"/>
    </row>
    <row r="2" spans="1:17" ht="21" x14ac:dyDescent="0.4">
      <c r="A2" s="1" t="s">
        <v>0</v>
      </c>
      <c r="B2" s="2" t="s">
        <v>7</v>
      </c>
      <c r="C2" s="7">
        <v>0.1</v>
      </c>
      <c r="D2" s="8"/>
      <c r="E2" s="14">
        <f>C7</f>
        <v>1.3310000000000004</v>
      </c>
      <c r="F2" s="8"/>
      <c r="G2" s="14">
        <f>1/C7</f>
        <v>0.75131480090157754</v>
      </c>
      <c r="H2" s="9"/>
      <c r="I2" s="14">
        <f>C2/(C7-1)</f>
        <v>0.30211480362537729</v>
      </c>
      <c r="J2" s="9"/>
      <c r="K2" s="14">
        <f>C2*C7/(C7-1)</f>
        <v>0.40211480362537733</v>
      </c>
      <c r="L2" s="10"/>
      <c r="M2" s="14">
        <f>(C7-1)/C2</f>
        <v>3.3100000000000041</v>
      </c>
      <c r="N2" s="10"/>
      <c r="O2" s="14">
        <f>(C7-1)/(C2*C7)</f>
        <v>2.4868519909842246</v>
      </c>
    </row>
    <row r="3" spans="1:17" ht="21" x14ac:dyDescent="0.4">
      <c r="A3" s="1" t="s">
        <v>1</v>
      </c>
      <c r="B3" s="2" t="s">
        <v>8</v>
      </c>
      <c r="C3" s="7">
        <v>3</v>
      </c>
      <c r="D3" s="8" t="s">
        <v>18</v>
      </c>
      <c r="E3" s="15">
        <f>E2*C4</f>
        <v>133100.00000000003</v>
      </c>
      <c r="F3" s="8" t="s">
        <v>19</v>
      </c>
      <c r="G3" s="15">
        <f>G2*C5</f>
        <v>30.052592036063103</v>
      </c>
      <c r="H3" s="9" t="s">
        <v>20</v>
      </c>
      <c r="I3" s="15">
        <f>I2*C5</f>
        <v>12.084592145015092</v>
      </c>
      <c r="J3" s="9" t="s">
        <v>20</v>
      </c>
      <c r="K3" s="15">
        <f>K2*C4</f>
        <v>40211.480362537732</v>
      </c>
      <c r="L3" s="9" t="s">
        <v>18</v>
      </c>
      <c r="M3" s="15">
        <f>M2*C6</f>
        <v>3310.0000000000041</v>
      </c>
      <c r="N3" s="9" t="s">
        <v>19</v>
      </c>
      <c r="O3" s="15">
        <f>O2*C6</f>
        <v>2486.8519909842248</v>
      </c>
    </row>
    <row r="4" spans="1:17" ht="21" x14ac:dyDescent="0.4">
      <c r="A4" s="1" t="s">
        <v>2</v>
      </c>
      <c r="B4" s="2" t="s">
        <v>9</v>
      </c>
      <c r="C4" s="18">
        <v>100000</v>
      </c>
    </row>
    <row r="5" spans="1:17" ht="21" x14ac:dyDescent="0.4">
      <c r="A5" s="1" t="s">
        <v>3</v>
      </c>
      <c r="B5" s="2" t="s">
        <v>10</v>
      </c>
      <c r="C5" s="18">
        <v>40</v>
      </c>
    </row>
    <row r="6" spans="1:17" ht="21" x14ac:dyDescent="0.4">
      <c r="A6" s="1" t="s">
        <v>4</v>
      </c>
      <c r="B6" s="2" t="s">
        <v>11</v>
      </c>
      <c r="C6" s="18">
        <v>1000</v>
      </c>
    </row>
    <row r="7" spans="1:17" ht="23.4" x14ac:dyDescent="0.4">
      <c r="B7" s="2" t="s">
        <v>27</v>
      </c>
      <c r="C7">
        <f>(1+C2)^C3</f>
        <v>1.3310000000000004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UNIWA</dc:creator>
  <cp:lastModifiedBy>Sotiris</cp:lastModifiedBy>
  <dcterms:created xsi:type="dcterms:W3CDTF">2023-03-22T10:54:51Z</dcterms:created>
  <dcterms:modified xsi:type="dcterms:W3CDTF">2023-03-22T12:58:59Z</dcterms:modified>
</cp:coreProperties>
</file>