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sgou\Documents\Projects\UNIWA\Ναυπηγική\PhysicsII\"/>
    </mc:Choice>
  </mc:AlternateContent>
  <bookViews>
    <workbookView xWindow="0" yWindow="0" windowWidth="25125" windowHeight="12833"/>
  </bookViews>
  <sheets>
    <sheet name="Sheet1" sheetId="1" r:id="rId1"/>
    <sheet name="Sheet2 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2" l="1"/>
  <c r="I9" i="2" s="1"/>
  <c r="D9" i="2"/>
  <c r="G9" i="2" s="1"/>
  <c r="J9" i="2" s="1"/>
  <c r="C9" i="2"/>
  <c r="D8" i="2"/>
  <c r="G8" i="2" s="1"/>
  <c r="C8" i="2"/>
  <c r="F8" i="2" s="1"/>
  <c r="F10" i="2" l="1"/>
  <c r="I8" i="2"/>
  <c r="I10" i="2" s="1"/>
  <c r="G10" i="2"/>
  <c r="J8" i="2"/>
  <c r="J10" i="2" s="1"/>
</calcChain>
</file>

<file path=xl/sharedStrings.xml><?xml version="1.0" encoding="utf-8"?>
<sst xmlns="http://schemas.openxmlformats.org/spreadsheetml/2006/main" count="28" uniqueCount="13">
  <si>
    <t>t(s)</t>
  </si>
  <si>
    <t>y(m)</t>
  </si>
  <si>
    <t>δt</t>
  </si>
  <si>
    <t>δy</t>
  </si>
  <si>
    <t>max</t>
  </si>
  <si>
    <t>min</t>
  </si>
  <si>
    <t>max+δ</t>
  </si>
  <si>
    <t>min-δ</t>
  </si>
  <si>
    <t>[max+δ] ceiling</t>
  </si>
  <si>
    <t>[min-δ] floor</t>
  </si>
  <si>
    <t>Διάστημα</t>
  </si>
  <si>
    <t>δt(s)</t>
  </si>
  <si>
    <t>δy(m)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</si>
</sst>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l-GR"/>
              <a:t>Σταθερό σφάλμα ανα σημείο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1886875732228975E-2"/>
          <c:y val="0.17239312144700386"/>
          <c:w val="0.88426537340271916"/>
          <c:h val="0.62122174209488656"/>
        </c:manualLayout>
      </c:layout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'Sheet2 '!$G$2</c:f>
                <c:numCache>
                  <c:formatCode>General</c:formatCode>
                  <c:ptCount val="1"/>
                  <c:pt idx="0">
                    <c:v>0.5</c:v>
                  </c:pt>
                </c:numCache>
              </c:numRef>
            </c:plus>
            <c:minus>
              <c:numRef>
                <c:f>'Sheet2 '!$G$2</c:f>
                <c:numCache>
                  <c:formatCode>General</c:formatCode>
                  <c:ptCount val="1"/>
                  <c:pt idx="0">
                    <c:v>0.5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errBars>
            <c:errDir val="x"/>
            <c:errBarType val="both"/>
            <c:errValType val="cust"/>
            <c:noEndCap val="0"/>
            <c:plus>
              <c:numRef>
                <c:f>'Sheet2 '!$G$1</c:f>
                <c:numCache>
                  <c:formatCode>General</c:formatCode>
                  <c:ptCount val="1"/>
                  <c:pt idx="0">
                    <c:v>5</c:v>
                  </c:pt>
                </c:numCache>
              </c:numRef>
            </c:plus>
            <c:minus>
              <c:numRef>
                <c:f>'Sheet2 '!$G$1</c:f>
                <c:numCache>
                  <c:formatCode>General</c:formatCode>
                  <c:ptCount val="1"/>
                  <c:pt idx="0">
                    <c:v>5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'Sheet2 '!$C$2:$C$7</c:f>
              <c:numCache>
                <c:formatCode>General</c:formatCode>
                <c:ptCount val="6"/>
                <c:pt idx="0">
                  <c:v>126</c:v>
                </c:pt>
                <c:pt idx="1">
                  <c:v>201</c:v>
                </c:pt>
                <c:pt idx="2">
                  <c:v>277</c:v>
                </c:pt>
                <c:pt idx="3">
                  <c:v>346</c:v>
                </c:pt>
                <c:pt idx="4">
                  <c:v>421</c:v>
                </c:pt>
                <c:pt idx="5">
                  <c:v>496</c:v>
                </c:pt>
              </c:numCache>
            </c:numRef>
          </c:xVal>
          <c:yVal>
            <c:numRef>
              <c:f>'Sheet2 '!$D$2:$D$7</c:f>
              <c:numCache>
                <c:formatCode>General</c:formatCode>
                <c:ptCount val="6"/>
                <c:pt idx="0">
                  <c:v>17.5</c:v>
                </c:pt>
                <c:pt idx="1">
                  <c:v>21</c:v>
                </c:pt>
                <c:pt idx="2">
                  <c:v>23</c:v>
                </c:pt>
                <c:pt idx="3">
                  <c:v>23</c:v>
                </c:pt>
                <c:pt idx="4">
                  <c:v>22</c:v>
                </c:pt>
                <c:pt idx="5">
                  <c:v>20.8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155384128"/>
        <c:axId val="-1155375424"/>
      </c:scatterChart>
      <c:valAx>
        <c:axId val="-1155384128"/>
        <c:scaling>
          <c:orientation val="minMax"/>
          <c:max val="505"/>
          <c:min val="12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155375424"/>
        <c:crosses val="autoZero"/>
        <c:crossBetween val="midCat"/>
      </c:valAx>
      <c:valAx>
        <c:axId val="-1155375424"/>
        <c:scaling>
          <c:orientation val="minMax"/>
          <c:min val="17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out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155384128"/>
        <c:crosses val="autoZero"/>
        <c:crossBetween val="midCat"/>
        <c:majorUnit val="1"/>
        <c:minorUnit val="0.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l-GR"/>
              <a:t>Μεταβλητο</a:t>
            </a:r>
            <a:r>
              <a:rPr lang="el-GR" baseline="0"/>
              <a:t> Σφάλμα ανα σημείο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'Sheet2 '!$O$2:$O$7</c:f>
                <c:numCache>
                  <c:formatCode>General</c:formatCode>
                  <c:ptCount val="6"/>
                  <c:pt idx="0">
                    <c:v>10</c:v>
                  </c:pt>
                  <c:pt idx="1">
                    <c:v>7</c:v>
                  </c:pt>
                  <c:pt idx="2">
                    <c:v>5</c:v>
                  </c:pt>
                  <c:pt idx="3">
                    <c:v>3</c:v>
                  </c:pt>
                  <c:pt idx="4">
                    <c:v>8</c:v>
                  </c:pt>
                  <c:pt idx="5">
                    <c:v>12</c:v>
                  </c:pt>
                </c:numCache>
              </c:numRef>
            </c:plus>
            <c:minus>
              <c:numRef>
                <c:f>'Sheet2 '!$O$2:$O$7</c:f>
                <c:numCache>
                  <c:formatCode>General</c:formatCode>
                  <c:ptCount val="6"/>
                  <c:pt idx="0">
                    <c:v>10</c:v>
                  </c:pt>
                  <c:pt idx="1">
                    <c:v>7</c:v>
                  </c:pt>
                  <c:pt idx="2">
                    <c:v>5</c:v>
                  </c:pt>
                  <c:pt idx="3">
                    <c:v>3</c:v>
                  </c:pt>
                  <c:pt idx="4">
                    <c:v>8</c:v>
                  </c:pt>
                  <c:pt idx="5">
                    <c:v>12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errBars>
            <c:errDir val="x"/>
            <c:errBarType val="both"/>
            <c:errValType val="cust"/>
            <c:noEndCap val="0"/>
            <c:plus>
              <c:numRef>
                <c:f>'Sheet2 '!$M$2:$M$7</c:f>
                <c:numCache>
                  <c:formatCode>General</c:formatCode>
                  <c:ptCount val="6"/>
                  <c:pt idx="0">
                    <c:v>5</c:v>
                  </c:pt>
                  <c:pt idx="1">
                    <c:v>7</c:v>
                  </c:pt>
                  <c:pt idx="2">
                    <c:v>10</c:v>
                  </c:pt>
                  <c:pt idx="3">
                    <c:v>20</c:v>
                  </c:pt>
                  <c:pt idx="4">
                    <c:v>30</c:v>
                  </c:pt>
                  <c:pt idx="5">
                    <c:v>15</c:v>
                  </c:pt>
                </c:numCache>
              </c:numRef>
            </c:plus>
            <c:minus>
              <c:numRef>
                <c:f>'Sheet2 '!$M$2:$M$7</c:f>
                <c:numCache>
                  <c:formatCode>General</c:formatCode>
                  <c:ptCount val="6"/>
                  <c:pt idx="0">
                    <c:v>5</c:v>
                  </c:pt>
                  <c:pt idx="1">
                    <c:v>7</c:v>
                  </c:pt>
                  <c:pt idx="2">
                    <c:v>10</c:v>
                  </c:pt>
                  <c:pt idx="3">
                    <c:v>20</c:v>
                  </c:pt>
                  <c:pt idx="4">
                    <c:v>30</c:v>
                  </c:pt>
                  <c:pt idx="5">
                    <c:v>15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'Sheet2 '!$L$2:$L$7</c:f>
              <c:numCache>
                <c:formatCode>General</c:formatCode>
                <c:ptCount val="6"/>
                <c:pt idx="0">
                  <c:v>126</c:v>
                </c:pt>
                <c:pt idx="1">
                  <c:v>201</c:v>
                </c:pt>
                <c:pt idx="2">
                  <c:v>277</c:v>
                </c:pt>
                <c:pt idx="3">
                  <c:v>346</c:v>
                </c:pt>
                <c:pt idx="4">
                  <c:v>421</c:v>
                </c:pt>
                <c:pt idx="5">
                  <c:v>496</c:v>
                </c:pt>
              </c:numCache>
            </c:numRef>
          </c:xVal>
          <c:yVal>
            <c:numRef>
              <c:f>'Sheet2 '!$N$2:$N$7</c:f>
              <c:numCache>
                <c:formatCode>General</c:formatCode>
                <c:ptCount val="6"/>
                <c:pt idx="0">
                  <c:v>17.5</c:v>
                </c:pt>
                <c:pt idx="1">
                  <c:v>21</c:v>
                </c:pt>
                <c:pt idx="2">
                  <c:v>23</c:v>
                </c:pt>
                <c:pt idx="3">
                  <c:v>23</c:v>
                </c:pt>
                <c:pt idx="4">
                  <c:v>22</c:v>
                </c:pt>
                <c:pt idx="5">
                  <c:v>20.8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155374880"/>
        <c:axId val="-1155388480"/>
      </c:scatterChart>
      <c:valAx>
        <c:axId val="-1155374880"/>
        <c:scaling>
          <c:orientation val="minMax"/>
          <c:max val="520"/>
          <c:min val="11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155388480"/>
        <c:crosses val="autoZero"/>
        <c:crossBetween val="midCat"/>
      </c:valAx>
      <c:valAx>
        <c:axId val="-1155388480"/>
        <c:scaling>
          <c:orientation val="minMax"/>
          <c:max val="35"/>
          <c:min val="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15537488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195732</xdr:colOff>
      <xdr:row>10</xdr:row>
      <xdr:rowOff>163403</xdr:rowOff>
    </xdr:from>
    <xdr:to>
      <xdr:col>7</xdr:col>
      <xdr:colOff>887016</xdr:colOff>
      <xdr:row>25</xdr:row>
      <xdr:rowOff>168166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10823</xdr:colOff>
      <xdr:row>7</xdr:row>
      <xdr:rowOff>176212</xdr:rowOff>
    </xdr:from>
    <xdr:to>
      <xdr:col>18</xdr:col>
      <xdr:colOff>36800</xdr:colOff>
      <xdr:row>23</xdr:row>
      <xdr:rowOff>9957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0"/>
  <sheetViews>
    <sheetView tabSelected="1" topLeftCell="B1" zoomScale="110" zoomScaleNormal="110" workbookViewId="0">
      <selection activeCell="I16" sqref="I16"/>
    </sheetView>
  </sheetViews>
  <sheetFormatPr defaultRowHeight="14.25" x14ac:dyDescent="0.45"/>
  <cols>
    <col min="8" max="8" width="14.796875" customWidth="1"/>
  </cols>
  <sheetData>
    <row r="1" spans="2:8" x14ac:dyDescent="0.45">
      <c r="C1" t="s">
        <v>0</v>
      </c>
      <c r="D1" t="s">
        <v>1</v>
      </c>
      <c r="F1" t="s">
        <v>2</v>
      </c>
      <c r="G1">
        <v>5</v>
      </c>
    </row>
    <row r="2" spans="2:8" x14ac:dyDescent="0.45">
      <c r="C2">
        <v>126</v>
      </c>
      <c r="D2">
        <v>17.5</v>
      </c>
      <c r="F2" t="s">
        <v>3</v>
      </c>
      <c r="G2">
        <v>0.5</v>
      </c>
    </row>
    <row r="3" spans="2:8" x14ac:dyDescent="0.45">
      <c r="C3">
        <v>201</v>
      </c>
      <c r="D3">
        <v>21</v>
      </c>
    </row>
    <row r="4" spans="2:8" x14ac:dyDescent="0.45">
      <c r="C4">
        <v>277</v>
      </c>
      <c r="D4">
        <v>23</v>
      </c>
    </row>
    <row r="5" spans="2:8" x14ac:dyDescent="0.45">
      <c r="C5">
        <v>346</v>
      </c>
      <c r="D5">
        <v>23</v>
      </c>
    </row>
    <row r="6" spans="2:8" x14ac:dyDescent="0.45">
      <c r="C6">
        <v>421</v>
      </c>
      <c r="D6">
        <v>22</v>
      </c>
    </row>
    <row r="7" spans="2:8" x14ac:dyDescent="0.45">
      <c r="C7">
        <v>496</v>
      </c>
      <c r="D7">
        <v>20.8</v>
      </c>
    </row>
    <row r="8" spans="2:8" x14ac:dyDescent="0.45">
      <c r="B8" t="s">
        <v>4</v>
      </c>
      <c r="E8" t="s">
        <v>6</v>
      </c>
      <c r="H8" t="s">
        <v>8</v>
      </c>
    </row>
    <row r="9" spans="2:8" x14ac:dyDescent="0.45">
      <c r="B9" t="s">
        <v>5</v>
      </c>
      <c r="E9" t="s">
        <v>7</v>
      </c>
      <c r="H9" t="s">
        <v>9</v>
      </c>
    </row>
    <row r="10" spans="2:8" x14ac:dyDescent="0.45">
      <c r="E10" t="s">
        <v>10</v>
      </c>
      <c r="H10" t="s">
        <v>10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10"/>
  <sheetViews>
    <sheetView topLeftCell="B1" zoomScale="110" zoomScaleNormal="110" workbookViewId="0">
      <selection activeCell="F36" sqref="F36"/>
    </sheetView>
  </sheetViews>
  <sheetFormatPr defaultRowHeight="14.25" x14ac:dyDescent="0.45"/>
  <cols>
    <col min="8" max="8" width="14.796875" customWidth="1"/>
  </cols>
  <sheetData>
    <row r="1" spans="2:15" x14ac:dyDescent="0.45">
      <c r="C1" t="s">
        <v>0</v>
      </c>
      <c r="D1" t="s">
        <v>1</v>
      </c>
      <c r="F1" t="s">
        <v>11</v>
      </c>
      <c r="G1">
        <v>5</v>
      </c>
      <c r="L1" t="s">
        <v>0</v>
      </c>
      <c r="M1" t="s">
        <v>11</v>
      </c>
      <c r="N1" t="s">
        <v>1</v>
      </c>
      <c r="O1" t="s">
        <v>12</v>
      </c>
    </row>
    <row r="2" spans="2:15" x14ac:dyDescent="0.45">
      <c r="C2">
        <v>126</v>
      </c>
      <c r="D2">
        <v>17.5</v>
      </c>
      <c r="F2" t="s">
        <v>12</v>
      </c>
      <c r="G2">
        <v>0.5</v>
      </c>
      <c r="L2">
        <v>126</v>
      </c>
      <c r="M2">
        <v>5</v>
      </c>
      <c r="N2">
        <v>17.5</v>
      </c>
      <c r="O2">
        <v>10</v>
      </c>
    </row>
    <row r="3" spans="2:15" x14ac:dyDescent="0.45">
      <c r="C3">
        <v>201</v>
      </c>
      <c r="D3">
        <v>21</v>
      </c>
      <c r="L3">
        <v>201</v>
      </c>
      <c r="M3">
        <v>7</v>
      </c>
      <c r="N3">
        <v>21</v>
      </c>
      <c r="O3">
        <v>7</v>
      </c>
    </row>
    <row r="4" spans="2:15" x14ac:dyDescent="0.45">
      <c r="C4">
        <v>277</v>
      </c>
      <c r="D4">
        <v>23</v>
      </c>
      <c r="L4">
        <v>277</v>
      </c>
      <c r="M4">
        <v>10</v>
      </c>
      <c r="N4">
        <v>23</v>
      </c>
      <c r="O4">
        <v>5</v>
      </c>
    </row>
    <row r="5" spans="2:15" x14ac:dyDescent="0.45">
      <c r="C5">
        <v>346</v>
      </c>
      <c r="D5">
        <v>23</v>
      </c>
      <c r="L5">
        <v>346</v>
      </c>
      <c r="M5">
        <v>20</v>
      </c>
      <c r="N5">
        <v>23</v>
      </c>
      <c r="O5">
        <v>3</v>
      </c>
    </row>
    <row r="6" spans="2:15" x14ac:dyDescent="0.45">
      <c r="C6">
        <v>421</v>
      </c>
      <c r="D6">
        <v>22</v>
      </c>
      <c r="L6">
        <v>421</v>
      </c>
      <c r="M6">
        <v>30</v>
      </c>
      <c r="N6">
        <v>22</v>
      </c>
      <c r="O6">
        <v>8</v>
      </c>
    </row>
    <row r="7" spans="2:15" x14ac:dyDescent="0.45">
      <c r="C7">
        <v>496</v>
      </c>
      <c r="D7">
        <v>20.8</v>
      </c>
      <c r="L7">
        <v>496</v>
      </c>
      <c r="M7">
        <v>15</v>
      </c>
      <c r="N7">
        <v>20.8</v>
      </c>
      <c r="O7">
        <v>12</v>
      </c>
    </row>
    <row r="8" spans="2:15" x14ac:dyDescent="0.45">
      <c r="B8" t="s">
        <v>4</v>
      </c>
      <c r="C8">
        <f>MAX(C2:C7)</f>
        <v>496</v>
      </c>
      <c r="D8">
        <f>MAX(D2:D7)</f>
        <v>23</v>
      </c>
      <c r="E8" t="s">
        <v>6</v>
      </c>
      <c r="F8">
        <f>C8+G1</f>
        <v>501</v>
      </c>
      <c r="G8">
        <f>D8+G2</f>
        <v>23.5</v>
      </c>
      <c r="H8" t="s">
        <v>8</v>
      </c>
      <c r="I8">
        <f>_xlfn.CEILING.MATH(F8)</f>
        <v>501</v>
      </c>
      <c r="J8">
        <f>_xlfn.CEILING.MATH(G8)</f>
        <v>24</v>
      </c>
    </row>
    <row r="9" spans="2:15" x14ac:dyDescent="0.45">
      <c r="B9" t="s">
        <v>5</v>
      </c>
      <c r="C9">
        <f>MIN(C2:C7)</f>
        <v>126</v>
      </c>
      <c r="D9">
        <f>MIN(D2:D7)</f>
        <v>17.5</v>
      </c>
      <c r="E9" t="s">
        <v>7</v>
      </c>
      <c r="F9">
        <f>C9-G1</f>
        <v>121</v>
      </c>
      <c r="G9">
        <f>D9-G2</f>
        <v>17</v>
      </c>
      <c r="H9" t="s">
        <v>9</v>
      </c>
      <c r="I9">
        <f>_xlfn.FLOOR.MATH(F9)</f>
        <v>121</v>
      </c>
      <c r="J9">
        <f>_xlfn.FLOOR.MATH(G9)</f>
        <v>17</v>
      </c>
    </row>
    <row r="10" spans="2:15" x14ac:dyDescent="0.45">
      <c r="E10" t="s">
        <v>10</v>
      </c>
      <c r="F10">
        <f>F8-F9</f>
        <v>380</v>
      </c>
      <c r="G10">
        <f>G8-G9</f>
        <v>6.5</v>
      </c>
      <c r="H10" t="s">
        <v>10</v>
      </c>
      <c r="I10">
        <f>I8-I9</f>
        <v>380</v>
      </c>
      <c r="J10">
        <f>J8-J9</f>
        <v>7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Nicholas Sgouros</dc:creator>
  <cp:lastModifiedBy>Nicholas Sgouros</cp:lastModifiedBy>
  <dcterms:created xsi:type="dcterms:W3CDTF">2019-03-28T08:36:06Z</dcterms:created>
  <dcterms:modified xsi:type="dcterms:W3CDTF">2019-04-01T00:37:16Z</dcterms:modified>
</cp:coreProperties>
</file>